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Irfan Bashir\OneDrive\Desktop\ON HAND\"/>
    </mc:Choice>
  </mc:AlternateContent>
  <xr:revisionPtr revIDLastSave="0" documentId="13_ncr:1_{5352CE59-2418-4CA6-837E-AFF86EF0FD8A}" xr6:coauthVersionLast="36" xr6:coauthVersionMax="36" xr10:uidLastSave="{00000000-0000-0000-0000-000000000000}"/>
  <bookViews>
    <workbookView xWindow="0" yWindow="0" windowWidth="19812" windowHeight="7812" activeTab="1" xr2:uid="{00000000-000D-0000-FFFF-FFFF00000000}"/>
  </bookViews>
  <sheets>
    <sheet name="Procurement 8-12-25 " sheetId="1" r:id="rId1"/>
    <sheet name="Procurement 8-12-25  (2)" sheetId="2" r:id="rId2"/>
  </sheets>
  <definedNames>
    <definedName name="_xlnm._FilterDatabase" localSheetId="0" hidden="1">'Procurement 8-12-25 '!$B$7:$O$54</definedName>
    <definedName name="_xlnm._FilterDatabase" localSheetId="1" hidden="1">'Procurement 8-12-25  (2)'!$B$7:$N$66</definedName>
    <definedName name="_xlnm.Print_Area" localSheetId="0">'Procurement 8-12-25 '!$A$1:$O$56</definedName>
    <definedName name="_xlnm.Print_Area" localSheetId="1">'Procurement 8-12-25  (2)'!$A$1:$N$68</definedName>
  </definedNames>
  <calcPr calcId="191029"/>
</workbook>
</file>

<file path=xl/calcChain.xml><?xml version="1.0" encoding="utf-8"?>
<calcChain xmlns="http://schemas.openxmlformats.org/spreadsheetml/2006/main">
  <c r="J69" i="2" l="1"/>
  <c r="I69" i="2"/>
  <c r="H74" i="2" s="1"/>
  <c r="H18" i="2"/>
  <c r="M14" i="2"/>
  <c r="M13" i="2"/>
  <c r="M12" i="2"/>
  <c r="M11" i="2"/>
  <c r="M10" i="2"/>
  <c r="M9" i="2"/>
  <c r="I24" i="1" l="1"/>
  <c r="K57" i="1" l="1"/>
  <c r="J57" i="1"/>
  <c r="I62" i="1" s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<sst xmlns="http://schemas.openxmlformats.org/spreadsheetml/2006/main" count="172" uniqueCount="79">
  <si>
    <t>ZAR</t>
  </si>
  <si>
    <t>02</t>
  </si>
  <si>
    <t>ZWL</t>
  </si>
  <si>
    <t>03</t>
  </si>
  <si>
    <t>FOURWAYS PROCUREMENT REQUISITION</t>
  </si>
  <si>
    <t>ITEM ORDERED</t>
  </si>
  <si>
    <t>QUANTITY</t>
  </si>
  <si>
    <t>PURPOSE / COST CENTRE</t>
  </si>
  <si>
    <t>DATE INITIATED</t>
  </si>
  <si>
    <t>SUPPLIERS</t>
  </si>
  <si>
    <t>QUOTE NUMBER</t>
  </si>
  <si>
    <t>QUOTE AMOUNT_(USD)</t>
  </si>
  <si>
    <t>SELECTED SUPPLIER</t>
  </si>
  <si>
    <t>QUOTE AMOUNT_(ZWL)</t>
  </si>
  <si>
    <t>COMMENTS</t>
  </si>
  <si>
    <t>NO</t>
  </si>
  <si>
    <t>SUMMARY</t>
  </si>
  <si>
    <t>USD</t>
  </si>
  <si>
    <t>Prepared By:</t>
  </si>
  <si>
    <t>Stores &amp; Procurement: …........................................</t>
  </si>
  <si>
    <t xml:space="preserve">TOTAL REQUIRED </t>
  </si>
  <si>
    <t>Authorised By:</t>
  </si>
  <si>
    <t>ROLLER IDLERS (BIG)</t>
  </si>
  <si>
    <t>ROLLER IDLERS (SMALL)</t>
  </si>
  <si>
    <t>Mine Manager: …........................................</t>
  </si>
  <si>
    <t>PLANT</t>
  </si>
  <si>
    <t>FIRE EXTINGUISHER 9KG</t>
  </si>
  <si>
    <t>CONE OIL FILTERS</t>
  </si>
  <si>
    <t>20/12/25</t>
  </si>
  <si>
    <t>20MM STEEL PLATE</t>
  </si>
  <si>
    <t>CONE PRESSURE GUAGE &amp; REGULATOR</t>
  </si>
  <si>
    <t>CONVEYOR GEARBOX</t>
  </si>
  <si>
    <t>SCREEN 3</t>
  </si>
  <si>
    <t>CONE OIL TANK</t>
  </si>
  <si>
    <t>CONVEYOR BELTS</t>
  </si>
  <si>
    <t>TYRE PRESSURE GUAGE &amp; PIPE</t>
  </si>
  <si>
    <t>BELT FASTENERS</t>
  </si>
  <si>
    <t>SERVICE KIT</t>
  </si>
  <si>
    <t>EXCAVATOR</t>
  </si>
  <si>
    <t>HILUX(AFX6240)</t>
  </si>
  <si>
    <t>GOGGLES</t>
  </si>
  <si>
    <t>GLOVES</t>
  </si>
  <si>
    <t xml:space="preserve">V-belts: 22x3820Lp-3762Li  </t>
  </si>
  <si>
    <t>CONES</t>
  </si>
  <si>
    <t xml:space="preserve">V-belts: VB17x2890   </t>
  </si>
  <si>
    <t xml:space="preserve">V-belts: VB13x2700  </t>
  </si>
  <si>
    <t>2-CONVEYOR</t>
  </si>
  <si>
    <t>1&amp;3-CONVEYOR</t>
  </si>
  <si>
    <t xml:space="preserve">V-belts: VB16Nx2650 </t>
  </si>
  <si>
    <t>4-CONVEYOR</t>
  </si>
  <si>
    <t>V-belts: B118 17x3000Li</t>
  </si>
  <si>
    <t>FEEDER</t>
  </si>
  <si>
    <t xml:space="preserve"> V-belt: VB22Nx7100 </t>
  </si>
  <si>
    <t>JAW</t>
  </si>
  <si>
    <t xml:space="preserve">V-belts: 22N SPC-3000  </t>
  </si>
  <si>
    <t>SCREEN 1</t>
  </si>
  <si>
    <t xml:space="preserve"> Bearings:  P213 </t>
  </si>
  <si>
    <t xml:space="preserve"> Bearings: P215</t>
  </si>
  <si>
    <t>EAR PLUGS-BOX</t>
  </si>
  <si>
    <t>REFLECTIVE VESTS</t>
  </si>
  <si>
    <t>HELMETS</t>
  </si>
  <si>
    <t>HYDRAULIC OIL*drum</t>
  </si>
  <si>
    <t>ENGINE OIL*drum</t>
  </si>
  <si>
    <t>GEAR OIL*drum</t>
  </si>
  <si>
    <t>DEGREASER*20LTRS</t>
  </si>
  <si>
    <t>GREASE*20KG</t>
  </si>
  <si>
    <t>GASKET MARKER</t>
  </si>
  <si>
    <t>LIFTING ROPE</t>
  </si>
  <si>
    <t>FERRON WELDING RODS</t>
  </si>
  <si>
    <t>5KG</t>
  </si>
  <si>
    <t xml:space="preserve"> WELDING RODS</t>
  </si>
  <si>
    <t>CUTTING DISK</t>
  </si>
  <si>
    <t>JAW BOLTS</t>
  </si>
  <si>
    <t>HOOK BOLTS</t>
  </si>
  <si>
    <t>CUP BOLTS</t>
  </si>
  <si>
    <t xml:space="preserve">V-belts: 22N SPC-2900  </t>
  </si>
  <si>
    <t>5kg</t>
  </si>
  <si>
    <t>FEEDER GEARS</t>
  </si>
  <si>
    <t>CONVEYOR BELT (1)25m x 980mm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</si>
</sst>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"/>
    <numFmt numFmtId="166" formatCode="_-[$$-409]* #,##0.00_ ;_-[$$-409]* \-#,##0.00\ ;_-[$$-409]* &quot;-&quot;??_ ;_-@_ "/>
    <numFmt numFmtId="167" formatCode="[$ZWL]\ #,##0.00"/>
  </numFmts>
  <fonts count="1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8"/>
      <color rgb="FF990000"/>
      <name val="Bahnschrift Condensed"/>
      <charset val="134"/>
    </font>
    <font>
      <b/>
      <sz val="18"/>
      <color rgb="FF990000"/>
      <name val="Bahnschrift Condensed"/>
      <charset val="134"/>
    </font>
    <font>
      <b/>
      <sz val="8"/>
      <color theme="0"/>
      <name val="Arial Narrow"/>
      <charset val="134"/>
    </font>
    <font>
      <sz val="8"/>
      <color rgb="FF00B0F0"/>
      <name val="Arial Narrow"/>
      <charset val="134"/>
    </font>
    <font>
      <sz val="8"/>
      <color theme="1"/>
      <name val="Arial Narrow"/>
      <charset val="134"/>
    </font>
    <font>
      <sz val="8"/>
      <name val="Arial Narrow"/>
      <charset val="134"/>
    </font>
    <font>
      <b/>
      <sz val="8"/>
      <color theme="1"/>
      <name val="Arial Narrow"/>
      <charset val="134"/>
    </font>
    <font>
      <b/>
      <i/>
      <sz val="8"/>
      <color theme="1"/>
      <name val="Arial Narrow"/>
      <charset val="134"/>
    </font>
    <font>
      <b/>
      <sz val="8"/>
      <color rgb="FFFF0000"/>
      <name val="Arial Narrow"/>
      <charset val="134"/>
    </font>
    <font>
      <sz val="11"/>
      <color theme="1"/>
      <name val="Calibri"/>
      <charset val="134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0.79992065187536243"/>
        <bgColor theme="6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medium">
        <color auto="1"/>
      </right>
      <top/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 style="medium">
        <color auto="1"/>
      </right>
      <top style="double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165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/>
    <xf numFmtId="0" fontId="6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165" fontId="6" fillId="4" borderId="13" xfId="0" applyNumberFormat="1" applyFont="1" applyFill="1" applyBorder="1" applyAlignment="1">
      <alignment horizontal="center"/>
    </xf>
    <xf numFmtId="0" fontId="6" fillId="4" borderId="13" xfId="0" applyFont="1" applyFill="1" applyBorder="1"/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165" fontId="6" fillId="4" borderId="16" xfId="0" applyNumberFormat="1" applyFont="1" applyFill="1" applyBorder="1" applyAlignment="1">
      <alignment horizontal="center"/>
    </xf>
    <xf numFmtId="165" fontId="6" fillId="4" borderId="17" xfId="0" applyNumberFormat="1" applyFont="1" applyFill="1" applyBorder="1" applyAlignment="1">
      <alignment horizontal="center"/>
    </xf>
    <xf numFmtId="0" fontId="6" fillId="4" borderId="16" xfId="0" applyFont="1" applyFill="1" applyBorder="1"/>
    <xf numFmtId="0" fontId="6" fillId="4" borderId="16" xfId="0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6" fillId="0" borderId="22" xfId="1" applyFont="1" applyFill="1" applyBorder="1" applyAlignment="1">
      <alignment vertical="center"/>
    </xf>
    <xf numFmtId="166" fontId="0" fillId="0" borderId="0" xfId="0" applyNumberFormat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4" fontId="6" fillId="4" borderId="10" xfId="0" applyNumberFormat="1" applyFont="1" applyFill="1" applyBorder="1"/>
    <xf numFmtId="40" fontId="8" fillId="4" borderId="8" xfId="1" applyNumberFormat="1" applyFont="1" applyFill="1" applyBorder="1"/>
    <xf numFmtId="40" fontId="8" fillId="4" borderId="10" xfId="1" applyNumberFormat="1" applyFont="1" applyFill="1" applyBorder="1"/>
    <xf numFmtId="44" fontId="6" fillId="4" borderId="13" xfId="0" applyNumberFormat="1" applyFont="1" applyFill="1" applyBorder="1"/>
    <xf numFmtId="40" fontId="8" fillId="4" borderId="11" xfId="1" applyNumberFormat="1" applyFont="1" applyFill="1" applyBorder="1"/>
    <xf numFmtId="164" fontId="8" fillId="4" borderId="13" xfId="1" applyFont="1" applyFill="1" applyBorder="1"/>
    <xf numFmtId="44" fontId="6" fillId="4" borderId="16" xfId="0" applyNumberFormat="1" applyFont="1" applyFill="1" applyBorder="1"/>
    <xf numFmtId="0" fontId="6" fillId="4" borderId="17" xfId="0" applyFont="1" applyFill="1" applyBorder="1" applyAlignment="1">
      <alignment horizontal="center"/>
    </xf>
    <xf numFmtId="44" fontId="6" fillId="0" borderId="20" xfId="1" applyNumberFormat="1" applyFont="1" applyFill="1" applyBorder="1" applyAlignment="1">
      <alignment horizontal="center" vertical="center"/>
    </xf>
    <xf numFmtId="40" fontId="9" fillId="0" borderId="21" xfId="1" applyNumberFormat="1" applyFont="1" applyFill="1" applyBorder="1" applyAlignment="1">
      <alignment horizontal="left" vertical="center" wrapText="1"/>
    </xf>
    <xf numFmtId="40" fontId="9" fillId="0" borderId="26" xfId="1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0" fontId="10" fillId="5" borderId="10" xfId="1" applyNumberFormat="1" applyFont="1" applyFill="1" applyBorder="1"/>
    <xf numFmtId="0" fontId="6" fillId="4" borderId="28" xfId="0" applyFont="1" applyFill="1" applyBorder="1" applyAlignment="1">
      <alignment horizontal="center"/>
    </xf>
    <xf numFmtId="40" fontId="10" fillId="5" borderId="13" xfId="1" applyNumberFormat="1" applyFont="1" applyFill="1" applyBorder="1"/>
    <xf numFmtId="0" fontId="6" fillId="4" borderId="29" xfId="0" applyFont="1" applyFill="1" applyBorder="1" applyAlignment="1">
      <alignment horizontal="center"/>
    </xf>
    <xf numFmtId="40" fontId="9" fillId="0" borderId="30" xfId="1" applyNumberFormat="1" applyFont="1" applyFill="1" applyBorder="1" applyAlignment="1">
      <alignment horizontal="left" vertical="center" wrapText="1"/>
    </xf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0" xfId="0" applyFont="1"/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4" fontId="1" fillId="6" borderId="26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166" fontId="1" fillId="6" borderId="0" xfId="0" applyNumberFormat="1" applyFont="1" applyFill="1" applyAlignment="1">
      <alignment horizontal="center"/>
    </xf>
    <xf numFmtId="167" fontId="1" fillId="0" borderId="27" xfId="0" applyNumberFormat="1" applyFont="1" applyBorder="1" applyAlignment="1">
      <alignment horizontal="center"/>
    </xf>
    <xf numFmtId="44" fontId="1" fillId="0" borderId="0" xfId="1" applyNumberFormat="1" applyFont="1"/>
    <xf numFmtId="164" fontId="1" fillId="0" borderId="0" xfId="1" applyFont="1"/>
    <xf numFmtId="44" fontId="1" fillId="0" borderId="0" xfId="0" applyNumberFormat="1" applyFont="1"/>
    <xf numFmtId="164" fontId="1" fillId="0" borderId="0" xfId="0" applyNumberFormat="1" applyFont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166" fontId="6" fillId="0" borderId="18" xfId="1" applyNumberFormat="1" applyFont="1" applyFill="1" applyBorder="1" applyAlignment="1">
      <alignment horizontal="center" vertical="center"/>
    </xf>
    <xf numFmtId="167" fontId="6" fillId="0" borderId="18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165" fontId="13" fillId="0" borderId="18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44" fontId="2" fillId="2" borderId="0" xfId="0" applyNumberFormat="1" applyFont="1" applyFill="1" applyAlignment="1">
      <alignment horizontal="left" vertical="center"/>
    </xf>
    <xf numFmtId="15" fontId="3" fillId="2" borderId="1" xfId="0" applyNumberFormat="1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4</xdr:row>
      <xdr:rowOff>85725</xdr:rowOff>
    </xdr:from>
    <xdr:to>
      <xdr:col>16</xdr:col>
      <xdr:colOff>409574</xdr:colOff>
      <xdr:row>4</xdr:row>
      <xdr:rowOff>266700</xdr:rowOff>
    </xdr:to>
    <xdr:sp macro="" textlink="">
      <xdr:nvSpPr>
        <xdr:cNvPr id="3" name="6-Point Star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211550" y="847725"/>
          <a:ext cx="132715" cy="180975"/>
        </a:xfrm>
        <a:prstGeom prst="star6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323850</xdr:colOff>
      <xdr:row>4</xdr:row>
      <xdr:rowOff>76200</xdr:rowOff>
    </xdr:from>
    <xdr:to>
      <xdr:col>17</xdr:col>
      <xdr:colOff>457199</xdr:colOff>
      <xdr:row>4</xdr:row>
      <xdr:rowOff>257175</xdr:rowOff>
    </xdr:to>
    <xdr:sp macro="" textlink="">
      <xdr:nvSpPr>
        <xdr:cNvPr id="4" name="6-Point Star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944975" y="838200"/>
          <a:ext cx="132715" cy="180975"/>
        </a:xfrm>
        <a:prstGeom prst="star6">
          <a:avLst/>
        </a:prstGeom>
        <a:solidFill>
          <a:srgbClr val="00B05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333375</xdr:colOff>
      <xdr:row>4</xdr:row>
      <xdr:rowOff>57150</xdr:rowOff>
    </xdr:from>
    <xdr:to>
      <xdr:col>18</xdr:col>
      <xdr:colOff>466724</xdr:colOff>
      <xdr:row>4</xdr:row>
      <xdr:rowOff>238125</xdr:rowOff>
    </xdr:to>
    <xdr:sp macro="" textlink="">
      <xdr:nvSpPr>
        <xdr:cNvPr id="5" name="6-Point Star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678400" y="819150"/>
          <a:ext cx="132715" cy="180975"/>
        </a:xfrm>
        <a:prstGeom prst="star6">
          <a:avLst/>
        </a:prstGeom>
        <a:solidFill>
          <a:srgbClr val="FFC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1270</xdr:colOff>
      <xdr:row>0</xdr:row>
      <xdr:rowOff>0</xdr:rowOff>
    </xdr:from>
    <xdr:to>
      <xdr:col>2</xdr:col>
      <xdr:colOff>22860</xdr:colOff>
      <xdr:row>3</xdr:row>
      <xdr:rowOff>175260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4E919E-3F52-6D6A-BDAC-04E383FA775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" y="0"/>
          <a:ext cx="203327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4</xdr:row>
      <xdr:rowOff>85725</xdr:rowOff>
    </xdr:from>
    <xdr:to>
      <xdr:col>15</xdr:col>
      <xdr:colOff>409574</xdr:colOff>
      <xdr:row>4</xdr:row>
      <xdr:rowOff>266700</xdr:rowOff>
    </xdr:to>
    <xdr:sp macro="" textlink="">
      <xdr:nvSpPr>
        <xdr:cNvPr id="2" name="6-Point Star 13">
          <a:extLst>
            <a:ext uri="{FF2B5EF4-FFF2-40B4-BE49-F238E27FC236}">
              <a16:creationId xmlns:a16="http://schemas.microsoft.com/office/drawing/2014/main" id="{9D33DEC3-6A82-4686-BFD4-D98673A88340}"/>
            </a:ext>
          </a:extLst>
        </xdr:cNvPr>
        <xdr:cNvSpPr/>
      </xdr:nvSpPr>
      <xdr:spPr>
        <a:xfrm>
          <a:off x="15005685" y="817245"/>
          <a:ext cx="133349" cy="180975"/>
        </a:xfrm>
        <a:prstGeom prst="star6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323850</xdr:colOff>
      <xdr:row>4</xdr:row>
      <xdr:rowOff>76200</xdr:rowOff>
    </xdr:from>
    <xdr:to>
      <xdr:col>16</xdr:col>
      <xdr:colOff>457199</xdr:colOff>
      <xdr:row>4</xdr:row>
      <xdr:rowOff>257175</xdr:rowOff>
    </xdr:to>
    <xdr:sp macro="" textlink="">
      <xdr:nvSpPr>
        <xdr:cNvPr id="3" name="6-Point Star 5">
          <a:extLst>
            <a:ext uri="{FF2B5EF4-FFF2-40B4-BE49-F238E27FC236}">
              <a16:creationId xmlns:a16="http://schemas.microsoft.com/office/drawing/2014/main" id="{8E688ED3-397F-48DA-B685-AC8A1CC40038}"/>
            </a:ext>
          </a:extLst>
        </xdr:cNvPr>
        <xdr:cNvSpPr/>
      </xdr:nvSpPr>
      <xdr:spPr>
        <a:xfrm>
          <a:off x="15761970" y="807720"/>
          <a:ext cx="133349" cy="180975"/>
        </a:xfrm>
        <a:prstGeom prst="star6">
          <a:avLst/>
        </a:prstGeom>
        <a:solidFill>
          <a:srgbClr val="00B05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333375</xdr:colOff>
      <xdr:row>4</xdr:row>
      <xdr:rowOff>57150</xdr:rowOff>
    </xdr:from>
    <xdr:to>
      <xdr:col>17</xdr:col>
      <xdr:colOff>466724</xdr:colOff>
      <xdr:row>4</xdr:row>
      <xdr:rowOff>238125</xdr:rowOff>
    </xdr:to>
    <xdr:sp macro="" textlink="">
      <xdr:nvSpPr>
        <xdr:cNvPr id="4" name="6-Point Star 6">
          <a:extLst>
            <a:ext uri="{FF2B5EF4-FFF2-40B4-BE49-F238E27FC236}">
              <a16:creationId xmlns:a16="http://schemas.microsoft.com/office/drawing/2014/main" id="{45733DE8-802F-4F6A-AC24-24552748B3AA}"/>
            </a:ext>
          </a:extLst>
        </xdr:cNvPr>
        <xdr:cNvSpPr/>
      </xdr:nvSpPr>
      <xdr:spPr>
        <a:xfrm>
          <a:off x="16518255" y="788670"/>
          <a:ext cx="133349" cy="180975"/>
        </a:xfrm>
        <a:prstGeom prst="star6">
          <a:avLst/>
        </a:prstGeom>
        <a:solidFill>
          <a:srgbClr val="FFC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1270</xdr:colOff>
      <xdr:row>0</xdr:row>
      <xdr:rowOff>0</xdr:rowOff>
    </xdr:from>
    <xdr:to>
      <xdr:col>2</xdr:col>
      <xdr:colOff>22860</xdr:colOff>
      <xdr:row>3</xdr:row>
      <xdr:rowOff>175260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7737B5-7C6F-426C-80E5-E48E6B06442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" y="0"/>
          <a:ext cx="203327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workbookViewId="0">
      <pane ySplit="14" topLeftCell="A57" activePane="bottomLeft" state="frozen"/>
      <selection pane="bottomLeft" activeCell="A69" sqref="A69"/>
    </sheetView>
  </sheetViews>
  <sheetFormatPr defaultColWidth="10.88671875" defaultRowHeight="14.4"/>
  <cols>
    <col min="1" max="1" width="4" style="2" customWidth="1"/>
    <col min="2" max="2" width="29.33203125" customWidth="1"/>
    <col min="3" max="3" width="11.44140625" customWidth="1"/>
    <col min="4" max="4" width="18.88671875" customWidth="1"/>
    <col min="5" max="5" width="17.33203125" customWidth="1"/>
    <col min="6" max="6" width="1.6640625" customWidth="1"/>
    <col min="7" max="7" width="21.88671875" customWidth="1"/>
    <col min="8" max="8" width="17.88671875" hidden="1" customWidth="1"/>
    <col min="9" max="9" width="11.44140625" style="3" customWidth="1"/>
    <col min="10" max="10" width="11.44140625" customWidth="1"/>
    <col min="11" max="11" width="16.5546875" style="4" customWidth="1"/>
    <col min="12" max="12" width="29.109375" customWidth="1"/>
    <col min="13" max="13" width="13.88671875" customWidth="1"/>
    <col min="14" max="14" width="12.44140625" customWidth="1"/>
    <col min="15" max="15" width="4.44140625" customWidth="1"/>
    <col min="17" max="17" width="10.33203125" customWidth="1"/>
  </cols>
  <sheetData>
    <row r="1" spans="1:19">
      <c r="Q1" s="46"/>
      <c r="R1" s="46"/>
      <c r="S1" s="46"/>
    </row>
    <row r="2" spans="1:19">
      <c r="M2" s="30"/>
      <c r="Q2" s="47"/>
      <c r="R2" s="47"/>
      <c r="S2" s="47"/>
    </row>
    <row r="3" spans="1:19">
      <c r="M3" s="30"/>
      <c r="Q3" s="47" t="s">
        <v>0</v>
      </c>
      <c r="R3" s="71" t="s">
        <v>1</v>
      </c>
      <c r="S3" s="71" t="s">
        <v>1</v>
      </c>
    </row>
    <row r="4" spans="1:19">
      <c r="N4" s="30"/>
      <c r="Q4" s="47" t="s">
        <v>2</v>
      </c>
      <c r="R4" s="71" t="s">
        <v>3</v>
      </c>
      <c r="S4" s="71" t="s">
        <v>3</v>
      </c>
    </row>
    <row r="5" spans="1:19" ht="22.2">
      <c r="B5" s="82" t="s">
        <v>4</v>
      </c>
      <c r="C5" s="82"/>
      <c r="D5" s="82"/>
      <c r="E5" s="82"/>
      <c r="F5" s="82"/>
      <c r="G5" s="82"/>
      <c r="H5" s="82"/>
      <c r="I5" s="83"/>
      <c r="J5" s="82"/>
      <c r="K5" s="82"/>
      <c r="L5" s="31"/>
      <c r="M5" s="32"/>
      <c r="N5" s="34"/>
      <c r="O5" s="34"/>
    </row>
    <row r="6" spans="1:19" ht="22.8" thickBot="1">
      <c r="B6" s="84">
        <v>45999</v>
      </c>
      <c r="C6" s="84"/>
      <c r="D6" s="84"/>
      <c r="E6" s="84"/>
      <c r="F6" s="84"/>
      <c r="G6" s="84"/>
      <c r="H6" s="84"/>
      <c r="I6" s="85"/>
      <c r="J6" s="84"/>
      <c r="K6" s="84"/>
      <c r="L6" s="33"/>
      <c r="M6" s="34"/>
      <c r="N6" s="34"/>
      <c r="O6" s="34"/>
    </row>
    <row r="7" spans="1:19" ht="24.75" customHeight="1">
      <c r="B7" s="80" t="s">
        <v>5</v>
      </c>
      <c r="C7" s="80" t="s">
        <v>6</v>
      </c>
      <c r="D7" s="80" t="s">
        <v>7</v>
      </c>
      <c r="E7" s="80" t="s">
        <v>8</v>
      </c>
      <c r="F7" s="86" t="s">
        <v>9</v>
      </c>
      <c r="G7" s="88"/>
      <c r="H7" s="80" t="s">
        <v>10</v>
      </c>
      <c r="I7" s="94" t="s">
        <v>11</v>
      </c>
      <c r="J7" s="5" t="s">
        <v>12</v>
      </c>
      <c r="K7" s="80" t="s">
        <v>13</v>
      </c>
      <c r="L7" s="86" t="s">
        <v>14</v>
      </c>
      <c r="M7" s="87"/>
      <c r="N7" s="87"/>
      <c r="O7" s="88"/>
    </row>
    <row r="8" spans="1:19" ht="15" thickBot="1">
      <c r="B8" s="81"/>
      <c r="C8" s="81"/>
      <c r="D8" s="81"/>
      <c r="E8" s="81"/>
      <c r="F8" s="92"/>
      <c r="G8" s="93"/>
      <c r="H8" s="81"/>
      <c r="I8" s="95"/>
      <c r="J8" s="6"/>
      <c r="K8" s="81"/>
      <c r="L8" s="89"/>
      <c r="M8" s="90"/>
      <c r="N8" s="90"/>
      <c r="O8" s="91"/>
    </row>
    <row r="9" spans="1:19" ht="15" hidden="1" thickBot="1">
      <c r="B9" s="7"/>
      <c r="C9" s="8"/>
      <c r="D9" s="8"/>
      <c r="E9" s="9"/>
      <c r="F9" s="9"/>
      <c r="G9" s="10"/>
      <c r="H9" s="11"/>
      <c r="I9" s="35"/>
      <c r="J9" s="10"/>
      <c r="K9" s="11"/>
      <c r="L9" s="36"/>
      <c r="M9" s="37"/>
      <c r="N9" s="48">
        <f t="shared" ref="N9:N14" si="0">L9</f>
        <v>0</v>
      </c>
      <c r="O9" s="49" t="s">
        <v>15</v>
      </c>
    </row>
    <row r="10" spans="1:19" ht="15" hidden="1" thickBot="1">
      <c r="B10" s="12"/>
      <c r="C10" s="13"/>
      <c r="D10" s="13"/>
      <c r="E10" s="14"/>
      <c r="F10" s="14"/>
      <c r="G10" s="15"/>
      <c r="H10" s="16"/>
      <c r="I10" s="38"/>
      <c r="J10" s="15"/>
      <c r="K10" s="16"/>
      <c r="L10" s="39"/>
      <c r="M10" s="40"/>
      <c r="N10" s="50">
        <f t="shared" si="0"/>
        <v>0</v>
      </c>
      <c r="O10" s="51" t="s">
        <v>15</v>
      </c>
    </row>
    <row r="11" spans="1:19" ht="15" hidden="1" thickBot="1">
      <c r="B11" s="12"/>
      <c r="C11" s="13"/>
      <c r="D11" s="13"/>
      <c r="E11" s="14"/>
      <c r="F11" s="14"/>
      <c r="G11" s="15"/>
      <c r="H11" s="16"/>
      <c r="I11" s="38"/>
      <c r="J11" s="15"/>
      <c r="K11" s="16"/>
      <c r="L11" s="39"/>
      <c r="M11" s="40"/>
      <c r="N11" s="50">
        <f t="shared" si="0"/>
        <v>0</v>
      </c>
      <c r="O11" s="51" t="s">
        <v>15</v>
      </c>
    </row>
    <row r="12" spans="1:19" ht="15" hidden="1" thickBot="1">
      <c r="B12" s="12"/>
      <c r="C12" s="13"/>
      <c r="D12" s="13"/>
      <c r="E12" s="14"/>
      <c r="F12" s="14"/>
      <c r="G12" s="15"/>
      <c r="H12" s="16"/>
      <c r="I12" s="38"/>
      <c r="J12" s="15"/>
      <c r="K12" s="16"/>
      <c r="L12" s="39"/>
      <c r="M12" s="40"/>
      <c r="N12" s="50">
        <f t="shared" si="0"/>
        <v>0</v>
      </c>
      <c r="O12" s="51" t="s">
        <v>15</v>
      </c>
    </row>
    <row r="13" spans="1:19" ht="15" hidden="1" thickBot="1">
      <c r="B13" s="12"/>
      <c r="C13" s="13"/>
      <c r="D13" s="13"/>
      <c r="E13" s="14"/>
      <c r="F13" s="14"/>
      <c r="G13" s="15"/>
      <c r="H13" s="16"/>
      <c r="I13" s="38"/>
      <c r="J13" s="15"/>
      <c r="K13" s="16"/>
      <c r="L13" s="39"/>
      <c r="M13" s="40"/>
      <c r="N13" s="50">
        <f t="shared" si="0"/>
        <v>0</v>
      </c>
      <c r="O13" s="51" t="s">
        <v>15</v>
      </c>
    </row>
    <row r="14" spans="1:19" ht="15" hidden="1" thickBot="1">
      <c r="B14" s="17"/>
      <c r="C14" s="18"/>
      <c r="D14" s="18"/>
      <c r="E14" s="19"/>
      <c r="F14" s="20"/>
      <c r="G14" s="21"/>
      <c r="H14" s="22"/>
      <c r="I14" s="41"/>
      <c r="J14" s="21"/>
      <c r="K14" s="42"/>
      <c r="L14" s="39"/>
      <c r="M14" s="40"/>
      <c r="N14" s="50">
        <f t="shared" si="0"/>
        <v>0</v>
      </c>
      <c r="O14" s="51" t="s">
        <v>15</v>
      </c>
    </row>
    <row r="15" spans="1:19" s="1" customFormat="1" ht="15.6" thickTop="1" thickBot="1">
      <c r="A15" s="2">
        <v>1</v>
      </c>
      <c r="B15" s="23" t="s">
        <v>22</v>
      </c>
      <c r="C15" s="27"/>
      <c r="D15" s="77" t="s">
        <v>34</v>
      </c>
      <c r="E15" s="78" t="s">
        <v>28</v>
      </c>
      <c r="F15" s="28">
        <v>1</v>
      </c>
      <c r="G15" s="26"/>
      <c r="H15" s="29"/>
      <c r="I15" s="43"/>
      <c r="J15" s="72"/>
      <c r="K15" s="73"/>
      <c r="L15" s="44"/>
      <c r="M15" s="45"/>
      <c r="N15" s="45"/>
      <c r="O15" s="52"/>
    </row>
    <row r="16" spans="1:19" s="1" customFormat="1" ht="15.6" thickTop="1" thickBot="1">
      <c r="A16" s="2"/>
      <c r="B16" s="23"/>
      <c r="C16" s="27"/>
      <c r="D16" s="24"/>
      <c r="E16" s="25"/>
      <c r="F16" s="28">
        <v>2</v>
      </c>
      <c r="G16" s="26"/>
      <c r="H16" s="29"/>
      <c r="I16" s="43"/>
      <c r="J16" s="72"/>
      <c r="K16" s="73"/>
      <c r="L16" s="44"/>
      <c r="M16" s="45"/>
      <c r="N16" s="45"/>
      <c r="O16" s="52"/>
    </row>
    <row r="17" spans="1:15" s="1" customFormat="1" ht="15.6" thickTop="1" thickBot="1">
      <c r="A17" s="2"/>
      <c r="B17" s="23"/>
      <c r="C17" s="27"/>
      <c r="D17" s="24"/>
      <c r="E17" s="25"/>
      <c r="F17" s="28">
        <v>3</v>
      </c>
      <c r="G17" s="26"/>
      <c r="H17" s="29"/>
      <c r="I17" s="43"/>
      <c r="J17" s="72"/>
      <c r="K17" s="73"/>
      <c r="L17" s="44"/>
      <c r="M17" s="45"/>
      <c r="N17" s="45"/>
      <c r="O17" s="52"/>
    </row>
    <row r="18" spans="1:15" s="1" customFormat="1" ht="15.6" thickTop="1" thickBot="1">
      <c r="A18" s="2">
        <v>2</v>
      </c>
      <c r="B18" s="76" t="s">
        <v>27</v>
      </c>
      <c r="C18" s="27">
        <v>2</v>
      </c>
      <c r="D18" s="77" t="s">
        <v>33</v>
      </c>
      <c r="E18" s="78">
        <v>46001</v>
      </c>
      <c r="F18" s="28">
        <v>1</v>
      </c>
      <c r="G18" s="26"/>
      <c r="H18" s="29"/>
      <c r="I18" s="43"/>
      <c r="J18" s="72"/>
      <c r="K18" s="73"/>
      <c r="L18" s="44"/>
      <c r="M18" s="45"/>
      <c r="N18" s="45"/>
      <c r="O18" s="52"/>
    </row>
    <row r="19" spans="1:15" s="1" customFormat="1" ht="15.6" thickTop="1" thickBot="1">
      <c r="A19" s="2"/>
      <c r="B19" s="23"/>
      <c r="C19" s="27"/>
      <c r="D19" s="24"/>
      <c r="E19" s="25"/>
      <c r="F19" s="28">
        <v>2</v>
      </c>
      <c r="G19" s="26"/>
      <c r="H19" s="29"/>
      <c r="I19" s="43"/>
      <c r="J19" s="72"/>
      <c r="K19" s="73"/>
      <c r="L19" s="44"/>
      <c r="M19" s="45"/>
      <c r="N19" s="45"/>
      <c r="O19" s="52"/>
    </row>
    <row r="20" spans="1:15" s="1" customFormat="1" ht="15.6" thickTop="1" thickBot="1">
      <c r="A20" s="2"/>
      <c r="B20" s="23"/>
      <c r="C20" s="27"/>
      <c r="D20" s="24"/>
      <c r="E20" s="78"/>
      <c r="F20" s="28">
        <v>3</v>
      </c>
      <c r="G20" s="26"/>
      <c r="H20" s="29"/>
      <c r="I20" s="43"/>
      <c r="J20" s="72"/>
      <c r="K20" s="73"/>
      <c r="L20" s="44"/>
      <c r="M20" s="45"/>
      <c r="N20" s="45"/>
      <c r="O20" s="52"/>
    </row>
    <row r="21" spans="1:15" s="1" customFormat="1" ht="15.6" thickTop="1" thickBot="1">
      <c r="A21" s="2">
        <v>3</v>
      </c>
      <c r="B21" s="23" t="s">
        <v>23</v>
      </c>
      <c r="C21" s="27"/>
      <c r="D21" s="77" t="s">
        <v>34</v>
      </c>
      <c r="E21" s="78" t="s">
        <v>28</v>
      </c>
      <c r="F21" s="28">
        <v>1</v>
      </c>
      <c r="G21" s="26"/>
      <c r="H21" s="29"/>
      <c r="I21" s="43"/>
      <c r="J21" s="72"/>
      <c r="K21" s="73"/>
      <c r="L21" s="44"/>
      <c r="M21" s="45"/>
      <c r="N21" s="45"/>
      <c r="O21" s="52"/>
    </row>
    <row r="22" spans="1:15" s="1" customFormat="1" ht="15.6" thickTop="1" thickBot="1">
      <c r="A22" s="2"/>
      <c r="B22" s="23"/>
      <c r="C22" s="27"/>
      <c r="D22" s="24"/>
      <c r="E22" s="25"/>
      <c r="F22" s="28">
        <v>2</v>
      </c>
      <c r="G22" s="26"/>
      <c r="H22" s="29"/>
      <c r="I22" s="43"/>
      <c r="J22" s="72"/>
      <c r="K22" s="73"/>
      <c r="L22" s="44"/>
      <c r="M22" s="45"/>
      <c r="N22" s="45"/>
      <c r="O22" s="52"/>
    </row>
    <row r="23" spans="1:15" s="1" customFormat="1" ht="15.6" thickTop="1" thickBot="1">
      <c r="A23" s="2"/>
      <c r="B23" s="23"/>
      <c r="C23" s="27"/>
      <c r="D23" s="24"/>
      <c r="E23" s="25"/>
      <c r="F23" s="28">
        <v>3</v>
      </c>
      <c r="G23" s="26"/>
      <c r="H23" s="29"/>
      <c r="I23" s="43"/>
      <c r="J23" s="72"/>
      <c r="K23" s="73"/>
      <c r="L23" s="44"/>
      <c r="M23" s="45"/>
      <c r="N23" s="45"/>
      <c r="O23" s="52"/>
    </row>
    <row r="24" spans="1:15" s="1" customFormat="1" ht="15.6" thickTop="1" thickBot="1">
      <c r="A24" s="2">
        <v>4</v>
      </c>
      <c r="B24" s="76" t="s">
        <v>26</v>
      </c>
      <c r="C24" s="27">
        <v>8</v>
      </c>
      <c r="D24" s="24" t="s">
        <v>25</v>
      </c>
      <c r="E24" s="78" t="s">
        <v>28</v>
      </c>
      <c r="F24" s="28">
        <v>1</v>
      </c>
      <c r="G24" s="26"/>
      <c r="H24" s="29"/>
      <c r="I24" s="43">
        <f>8*62</f>
        <v>496</v>
      </c>
      <c r="J24" s="72"/>
      <c r="K24" s="73"/>
      <c r="L24" s="44"/>
      <c r="M24" s="45"/>
      <c r="N24" s="45"/>
      <c r="O24" s="52"/>
    </row>
    <row r="25" spans="1:15" s="1" customFormat="1" ht="15.6" thickTop="1" thickBot="1">
      <c r="A25" s="2"/>
      <c r="B25" s="23"/>
      <c r="C25" s="27"/>
      <c r="D25" s="24"/>
      <c r="E25" s="25"/>
      <c r="F25" s="28">
        <v>2</v>
      </c>
      <c r="G25" s="26"/>
      <c r="H25" s="29"/>
      <c r="I25" s="43"/>
      <c r="J25" s="72"/>
      <c r="K25" s="73"/>
      <c r="L25" s="44"/>
      <c r="M25" s="45"/>
      <c r="N25" s="45"/>
      <c r="O25" s="52"/>
    </row>
    <row r="26" spans="1:15" s="1" customFormat="1" ht="15.6" thickTop="1" thickBot="1">
      <c r="A26" s="2"/>
      <c r="B26" s="23"/>
      <c r="C26" s="27"/>
      <c r="D26" s="24"/>
      <c r="E26" s="25"/>
      <c r="F26" s="28">
        <v>3</v>
      </c>
      <c r="G26" s="26"/>
      <c r="H26" s="29"/>
      <c r="I26" s="43"/>
      <c r="J26" s="72"/>
      <c r="K26" s="73"/>
      <c r="L26" s="44"/>
      <c r="M26" s="45"/>
      <c r="N26" s="45"/>
      <c r="O26" s="52"/>
    </row>
    <row r="27" spans="1:15" s="1" customFormat="1" ht="16.2" customHeight="1" thickTop="1" thickBot="1">
      <c r="A27" s="2">
        <v>5</v>
      </c>
      <c r="B27" s="76" t="s">
        <v>29</v>
      </c>
      <c r="C27" s="27">
        <v>1</v>
      </c>
      <c r="D27" s="77" t="s">
        <v>25</v>
      </c>
      <c r="E27" s="78" t="s">
        <v>28</v>
      </c>
      <c r="F27" s="28">
        <v>1</v>
      </c>
      <c r="G27" s="26"/>
      <c r="H27" s="29"/>
      <c r="I27" s="43"/>
      <c r="J27" s="72"/>
      <c r="K27" s="73"/>
      <c r="L27" s="44"/>
      <c r="M27" s="45"/>
      <c r="N27" s="45"/>
      <c r="O27" s="52"/>
    </row>
    <row r="28" spans="1:15" s="1" customFormat="1" ht="15.6" thickTop="1" thickBot="1">
      <c r="A28" s="2"/>
      <c r="B28" s="23"/>
      <c r="C28" s="27"/>
      <c r="D28" s="24"/>
      <c r="E28" s="25"/>
      <c r="F28" s="28">
        <v>2</v>
      </c>
      <c r="G28" s="26"/>
      <c r="H28" s="29"/>
      <c r="I28" s="43"/>
      <c r="J28" s="72"/>
      <c r="K28" s="73"/>
      <c r="L28" s="44"/>
      <c r="M28" s="45"/>
      <c r="N28" s="45"/>
      <c r="O28" s="52"/>
    </row>
    <row r="29" spans="1:15" s="1" customFormat="1" ht="15.6" thickTop="1" thickBot="1">
      <c r="A29" s="2"/>
      <c r="B29" s="23"/>
      <c r="C29" s="27"/>
      <c r="D29" s="24"/>
      <c r="E29" s="25"/>
      <c r="F29" s="28">
        <v>3</v>
      </c>
      <c r="G29" s="26"/>
      <c r="H29" s="29"/>
      <c r="I29" s="43"/>
      <c r="J29" s="72"/>
      <c r="K29" s="73"/>
      <c r="L29" s="44"/>
      <c r="M29" s="45"/>
      <c r="N29" s="45"/>
      <c r="O29" s="52"/>
    </row>
    <row r="30" spans="1:15" s="1" customFormat="1" ht="16.2" customHeight="1" thickTop="1" thickBot="1">
      <c r="A30" s="2">
        <v>6</v>
      </c>
      <c r="B30" s="76" t="s">
        <v>30</v>
      </c>
      <c r="C30" s="27">
        <v>1</v>
      </c>
      <c r="D30" s="77" t="s">
        <v>33</v>
      </c>
      <c r="E30" s="78">
        <v>46001</v>
      </c>
      <c r="F30" s="28">
        <v>1</v>
      </c>
      <c r="G30" s="26"/>
      <c r="H30" s="29"/>
      <c r="I30" s="43"/>
      <c r="J30" s="72"/>
      <c r="K30" s="73"/>
      <c r="L30" s="44"/>
      <c r="M30" s="45"/>
      <c r="N30" s="45"/>
      <c r="O30" s="52"/>
    </row>
    <row r="31" spans="1:15" s="1" customFormat="1" ht="15.6" thickTop="1" thickBot="1">
      <c r="A31" s="2"/>
      <c r="B31" s="23"/>
      <c r="C31" s="27"/>
      <c r="D31" s="24"/>
      <c r="E31" s="25"/>
      <c r="F31" s="28">
        <v>2</v>
      </c>
      <c r="G31" s="26"/>
      <c r="H31" s="29"/>
      <c r="I31" s="43"/>
      <c r="J31" s="72"/>
      <c r="K31" s="73"/>
      <c r="L31" s="44"/>
      <c r="M31" s="45"/>
      <c r="N31" s="45"/>
      <c r="O31" s="52"/>
    </row>
    <row r="32" spans="1:15" s="1" customFormat="1" ht="15.6" thickTop="1" thickBot="1">
      <c r="A32" s="2"/>
      <c r="B32" s="23"/>
      <c r="C32" s="27"/>
      <c r="D32" s="24"/>
      <c r="E32" s="25"/>
      <c r="F32" s="28">
        <v>3</v>
      </c>
      <c r="G32" s="26"/>
      <c r="H32" s="29"/>
      <c r="I32" s="43"/>
      <c r="J32" s="72"/>
      <c r="K32" s="73"/>
      <c r="L32" s="44"/>
      <c r="M32" s="45"/>
      <c r="N32" s="45"/>
      <c r="O32" s="52"/>
    </row>
    <row r="33" spans="1:15" s="1" customFormat="1" ht="16.2" customHeight="1" thickTop="1" thickBot="1">
      <c r="A33" s="2">
        <v>7</v>
      </c>
      <c r="B33" s="76" t="s">
        <v>31</v>
      </c>
      <c r="C33" s="27">
        <v>1</v>
      </c>
      <c r="D33" s="77" t="s">
        <v>32</v>
      </c>
      <c r="E33" s="25">
        <v>46011</v>
      </c>
      <c r="F33" s="28">
        <v>1</v>
      </c>
      <c r="G33" s="26"/>
      <c r="H33" s="29"/>
      <c r="I33" s="43"/>
      <c r="J33" s="72"/>
      <c r="K33" s="73"/>
      <c r="L33" s="44"/>
      <c r="M33" s="45"/>
      <c r="N33" s="45"/>
      <c r="O33" s="52"/>
    </row>
    <row r="34" spans="1:15" s="1" customFormat="1" ht="15.6" thickTop="1" thickBot="1">
      <c r="A34" s="2"/>
      <c r="B34" s="23"/>
      <c r="C34" s="27"/>
      <c r="D34" s="24"/>
      <c r="E34" s="25"/>
      <c r="F34" s="28">
        <v>2</v>
      </c>
      <c r="G34" s="26"/>
      <c r="H34" s="29"/>
      <c r="I34" s="43"/>
      <c r="J34" s="72"/>
      <c r="K34" s="73"/>
      <c r="L34" s="44"/>
      <c r="M34" s="45"/>
      <c r="N34" s="45"/>
      <c r="O34" s="52"/>
    </row>
    <row r="35" spans="1:15" s="1" customFormat="1" ht="15.6" thickTop="1" thickBot="1">
      <c r="A35" s="2"/>
      <c r="B35" s="23"/>
      <c r="C35" s="27"/>
      <c r="D35" s="24"/>
      <c r="E35" s="25"/>
      <c r="F35" s="28">
        <v>3</v>
      </c>
      <c r="G35" s="26"/>
      <c r="H35" s="29"/>
      <c r="I35" s="43"/>
      <c r="J35" s="72"/>
      <c r="K35" s="73"/>
      <c r="L35" s="44"/>
      <c r="M35" s="45"/>
      <c r="N35" s="45"/>
      <c r="O35" s="52"/>
    </row>
    <row r="36" spans="1:15" s="1" customFormat="1" ht="16.2" customHeight="1" thickTop="1" thickBot="1">
      <c r="A36" s="2">
        <v>8</v>
      </c>
      <c r="B36" s="76" t="s">
        <v>35</v>
      </c>
      <c r="C36" s="27">
        <v>1</v>
      </c>
      <c r="D36" s="77" t="s">
        <v>25</v>
      </c>
      <c r="E36" s="25">
        <v>45689</v>
      </c>
      <c r="F36" s="28">
        <v>1</v>
      </c>
      <c r="G36" s="26"/>
      <c r="H36" s="29"/>
      <c r="I36" s="43"/>
      <c r="J36" s="72"/>
      <c r="K36" s="73"/>
      <c r="L36" s="44"/>
      <c r="M36" s="45"/>
      <c r="N36" s="45"/>
      <c r="O36" s="52"/>
    </row>
    <row r="37" spans="1:15" s="1" customFormat="1" ht="15.6" thickTop="1" thickBot="1">
      <c r="A37" s="2"/>
      <c r="B37" s="23"/>
      <c r="C37" s="27"/>
      <c r="D37" s="24"/>
      <c r="E37" s="25"/>
      <c r="F37" s="28">
        <v>2</v>
      </c>
      <c r="G37" s="26"/>
      <c r="H37" s="29"/>
      <c r="I37" s="43"/>
      <c r="J37" s="72"/>
      <c r="K37" s="73"/>
      <c r="L37" s="44"/>
      <c r="M37" s="45"/>
      <c r="N37" s="45"/>
      <c r="O37" s="52"/>
    </row>
    <row r="38" spans="1:15" s="1" customFormat="1" ht="15.6" thickTop="1" thickBot="1">
      <c r="A38" s="2"/>
      <c r="B38" s="23"/>
      <c r="C38" s="27"/>
      <c r="D38" s="24"/>
      <c r="E38" s="25"/>
      <c r="F38" s="28">
        <v>3</v>
      </c>
      <c r="G38" s="26"/>
      <c r="H38" s="29"/>
      <c r="I38" s="43"/>
      <c r="J38" s="72"/>
      <c r="K38" s="73"/>
      <c r="L38" s="44"/>
      <c r="M38" s="45"/>
      <c r="N38" s="45"/>
      <c r="O38" s="52"/>
    </row>
    <row r="39" spans="1:15" s="1" customFormat="1" ht="16.2" customHeight="1" thickTop="1" thickBot="1">
      <c r="A39" s="2">
        <v>9</v>
      </c>
      <c r="B39" s="76" t="s">
        <v>36</v>
      </c>
      <c r="C39" s="27">
        <v>30</v>
      </c>
      <c r="D39" s="77" t="s">
        <v>34</v>
      </c>
      <c r="E39" s="25">
        <v>45689</v>
      </c>
      <c r="F39" s="28">
        <v>1</v>
      </c>
      <c r="G39" s="26"/>
      <c r="H39" s="29"/>
      <c r="I39" s="43"/>
      <c r="J39" s="72"/>
      <c r="K39" s="73"/>
      <c r="L39" s="44"/>
      <c r="M39" s="45"/>
      <c r="N39" s="45"/>
      <c r="O39" s="52"/>
    </row>
    <row r="40" spans="1:15" s="1" customFormat="1" ht="15.6" thickTop="1" thickBot="1">
      <c r="A40" s="2"/>
      <c r="B40" s="23"/>
      <c r="C40" s="27"/>
      <c r="D40" s="24"/>
      <c r="E40" s="25"/>
      <c r="F40" s="28">
        <v>2</v>
      </c>
      <c r="G40" s="26"/>
      <c r="H40" s="29"/>
      <c r="I40" s="43"/>
      <c r="J40" s="72"/>
      <c r="K40" s="73"/>
      <c r="L40" s="44"/>
      <c r="M40" s="45"/>
      <c r="N40" s="45"/>
      <c r="O40" s="52"/>
    </row>
    <row r="41" spans="1:15" s="1" customFormat="1" ht="15.6" thickTop="1" thickBot="1">
      <c r="A41" s="2"/>
      <c r="B41" s="23"/>
      <c r="C41" s="27"/>
      <c r="D41" s="24"/>
      <c r="E41" s="25"/>
      <c r="F41" s="28">
        <v>3</v>
      </c>
      <c r="G41" s="26"/>
      <c r="H41" s="29"/>
      <c r="I41" s="43"/>
      <c r="J41" s="72"/>
      <c r="K41" s="73"/>
      <c r="L41" s="44"/>
      <c r="M41" s="45"/>
      <c r="N41" s="45"/>
      <c r="O41" s="52"/>
    </row>
    <row r="42" spans="1:15" s="1" customFormat="1" ht="15.6" thickTop="1" thickBot="1">
      <c r="A42" s="2">
        <v>10</v>
      </c>
      <c r="B42" s="23"/>
      <c r="C42" s="27"/>
      <c r="D42" s="24"/>
      <c r="E42" s="25"/>
      <c r="F42" s="28">
        <v>1</v>
      </c>
      <c r="G42" s="26"/>
      <c r="H42" s="29"/>
      <c r="I42" s="43"/>
      <c r="J42" s="72"/>
      <c r="K42" s="73"/>
      <c r="L42" s="44"/>
      <c r="M42" s="45"/>
      <c r="N42" s="45"/>
      <c r="O42" s="52"/>
    </row>
    <row r="43" spans="1:15" s="1" customFormat="1" ht="15.6" thickTop="1" thickBot="1">
      <c r="A43" s="2"/>
      <c r="B43" s="23"/>
      <c r="C43" s="27"/>
      <c r="D43" s="24"/>
      <c r="E43" s="25"/>
      <c r="F43" s="28">
        <v>2</v>
      </c>
      <c r="G43" s="26"/>
      <c r="H43" s="29"/>
      <c r="I43" s="43"/>
      <c r="J43" s="72"/>
      <c r="K43" s="73"/>
      <c r="L43" s="44"/>
      <c r="M43" s="45"/>
      <c r="N43" s="45"/>
      <c r="O43" s="52"/>
    </row>
    <row r="44" spans="1:15" s="1" customFormat="1" ht="15.6" thickTop="1" thickBot="1">
      <c r="A44" s="2"/>
      <c r="B44" s="23"/>
      <c r="C44" s="27"/>
      <c r="D44" s="24"/>
      <c r="E44" s="25"/>
      <c r="F44" s="28">
        <v>3</v>
      </c>
      <c r="G44" s="26"/>
      <c r="H44" s="29"/>
      <c r="I44" s="43"/>
      <c r="J44" s="72"/>
      <c r="K44" s="73"/>
      <c r="L44" s="44"/>
      <c r="M44" s="45"/>
      <c r="N44" s="45"/>
      <c r="O44" s="52"/>
    </row>
    <row r="45" spans="1:15" s="1" customFormat="1" ht="15.6" thickTop="1" thickBot="1">
      <c r="A45" s="2">
        <v>11</v>
      </c>
      <c r="B45" s="23"/>
      <c r="C45" s="27"/>
      <c r="D45" s="24"/>
      <c r="E45" s="25"/>
      <c r="F45" s="28">
        <v>1</v>
      </c>
      <c r="G45" s="26"/>
      <c r="H45" s="29"/>
      <c r="I45" s="43"/>
      <c r="J45" s="72"/>
      <c r="K45" s="73"/>
      <c r="L45" s="44"/>
      <c r="M45" s="45"/>
      <c r="N45" s="45"/>
      <c r="O45" s="52"/>
    </row>
    <row r="46" spans="1:15" s="1" customFormat="1" ht="15.6" thickTop="1" thickBot="1">
      <c r="A46" s="2"/>
      <c r="B46" s="23"/>
      <c r="C46" s="27"/>
      <c r="D46" s="24"/>
      <c r="E46" s="25"/>
      <c r="F46" s="28">
        <v>2</v>
      </c>
      <c r="G46" s="26"/>
      <c r="H46" s="29"/>
      <c r="I46" s="43"/>
      <c r="J46" s="72"/>
      <c r="K46" s="73"/>
      <c r="L46" s="44"/>
      <c r="M46" s="45"/>
      <c r="N46" s="45"/>
      <c r="O46" s="52"/>
    </row>
    <row r="47" spans="1:15" s="1" customFormat="1" ht="15.6" thickTop="1" thickBot="1">
      <c r="A47" s="2"/>
      <c r="B47" s="23"/>
      <c r="C47" s="27"/>
      <c r="D47" s="24"/>
      <c r="E47" s="25"/>
      <c r="F47" s="28">
        <v>3</v>
      </c>
      <c r="G47" s="26"/>
      <c r="H47" s="29"/>
      <c r="I47" s="43"/>
      <c r="J47" s="72"/>
      <c r="K47" s="73"/>
      <c r="L47" s="44"/>
      <c r="M47" s="45"/>
      <c r="N47" s="45"/>
      <c r="O47" s="52"/>
    </row>
    <row r="48" spans="1:15" s="1" customFormat="1" ht="15.6" thickTop="1" thickBot="1">
      <c r="A48" s="2">
        <v>12</v>
      </c>
      <c r="B48" s="23"/>
      <c r="C48" s="27"/>
      <c r="D48" s="24"/>
      <c r="E48" s="25"/>
      <c r="F48" s="28">
        <v>1</v>
      </c>
      <c r="G48" s="26"/>
      <c r="H48" s="29"/>
      <c r="I48" s="43"/>
      <c r="J48" s="72"/>
      <c r="K48" s="73"/>
      <c r="L48" s="44"/>
      <c r="M48" s="45"/>
      <c r="N48" s="45"/>
      <c r="O48" s="52"/>
    </row>
    <row r="49" spans="1:15" s="1" customFormat="1" ht="15.6" thickTop="1" thickBot="1">
      <c r="A49" s="2"/>
      <c r="B49" s="23"/>
      <c r="C49" s="27"/>
      <c r="D49" s="24"/>
      <c r="E49" s="25"/>
      <c r="F49" s="28">
        <v>2</v>
      </c>
      <c r="G49" s="26"/>
      <c r="H49" s="29"/>
      <c r="I49" s="43"/>
      <c r="J49" s="72"/>
      <c r="K49" s="73"/>
      <c r="L49" s="44"/>
      <c r="M49" s="45"/>
      <c r="N49" s="45"/>
      <c r="O49" s="52"/>
    </row>
    <row r="50" spans="1:15" s="1" customFormat="1" ht="15.6" thickTop="1" thickBot="1">
      <c r="A50" s="2"/>
      <c r="B50" s="23"/>
      <c r="C50" s="27"/>
      <c r="D50" s="24"/>
      <c r="E50" s="25"/>
      <c r="F50" s="28">
        <v>3</v>
      </c>
      <c r="G50" s="26"/>
      <c r="H50" s="29"/>
      <c r="I50" s="43"/>
      <c r="J50" s="72"/>
      <c r="K50" s="73"/>
      <c r="L50" s="44"/>
      <c r="M50" s="45"/>
      <c r="N50" s="45"/>
      <c r="O50" s="52"/>
    </row>
    <row r="51" spans="1:15" s="1" customFormat="1" ht="15.6" thickTop="1" thickBot="1">
      <c r="A51" s="2">
        <v>13</v>
      </c>
      <c r="B51" s="23"/>
      <c r="C51" s="27"/>
      <c r="D51" s="24"/>
      <c r="E51" s="25"/>
      <c r="F51" s="28">
        <v>1</v>
      </c>
      <c r="G51" s="26"/>
      <c r="H51" s="29"/>
      <c r="I51" s="43"/>
      <c r="J51" s="72"/>
      <c r="K51" s="73"/>
      <c r="L51" s="44"/>
      <c r="M51" s="45"/>
      <c r="N51" s="45"/>
      <c r="O51" s="52"/>
    </row>
    <row r="52" spans="1:15" s="1" customFormat="1" ht="15.6" thickTop="1" thickBot="1">
      <c r="A52" s="2"/>
      <c r="B52" s="23"/>
      <c r="C52" s="27"/>
      <c r="D52" s="24"/>
      <c r="E52" s="25"/>
      <c r="F52" s="28">
        <v>2</v>
      </c>
      <c r="G52" s="26"/>
      <c r="H52" s="29"/>
      <c r="I52" s="43"/>
      <c r="J52" s="72"/>
      <c r="K52" s="73"/>
      <c r="L52" s="44"/>
      <c r="M52" s="45"/>
      <c r="N52" s="45"/>
      <c r="O52" s="52"/>
    </row>
    <row r="53" spans="1:15" s="1" customFormat="1" ht="15.6" thickTop="1" thickBot="1">
      <c r="A53" s="2"/>
      <c r="B53" s="23"/>
      <c r="C53" s="27"/>
      <c r="D53" s="24"/>
      <c r="E53" s="25"/>
      <c r="F53" s="28">
        <v>3</v>
      </c>
      <c r="G53" s="26"/>
      <c r="H53" s="29"/>
      <c r="I53" s="43"/>
      <c r="J53" s="72"/>
      <c r="K53" s="73"/>
      <c r="L53" s="44"/>
      <c r="M53" s="45"/>
      <c r="N53" s="45"/>
      <c r="O53" s="52"/>
    </row>
    <row r="54" spans="1:15" s="1" customFormat="1" ht="15.6" thickTop="1" thickBot="1">
      <c r="A54" s="2"/>
      <c r="B54" s="23"/>
      <c r="C54" s="27"/>
      <c r="D54" s="24"/>
      <c r="E54" s="25"/>
      <c r="F54" s="28"/>
      <c r="G54" s="26"/>
      <c r="H54" s="29"/>
      <c r="I54" s="43"/>
      <c r="J54" s="72"/>
      <c r="K54" s="73"/>
      <c r="L54" s="44"/>
      <c r="M54" s="45"/>
      <c r="N54" s="45"/>
      <c r="O54" s="52"/>
    </row>
    <row r="55" spans="1:15" ht="15.6" thickTop="1" thickBot="1">
      <c r="G55" s="53"/>
      <c r="H55" s="54"/>
      <c r="I55" s="59"/>
      <c r="J55" s="60" t="s">
        <v>16</v>
      </c>
      <c r="K55" s="56"/>
    </row>
    <row r="56" spans="1:15" ht="15" thickTop="1">
      <c r="G56" s="55"/>
      <c r="I56" s="61"/>
      <c r="J56" s="56" t="s">
        <v>17</v>
      </c>
      <c r="K56" s="56" t="s">
        <v>2</v>
      </c>
    </row>
    <row r="57" spans="1:15" ht="15" thickBot="1">
      <c r="G57" s="55"/>
      <c r="H57" s="56"/>
      <c r="I57" s="62"/>
      <c r="J57" s="63">
        <f>SUM(J15:J56)</f>
        <v>0</v>
      </c>
      <c r="K57" s="64" t="e">
        <f>#REF!+#REF!+#REF!</f>
        <v>#REF!</v>
      </c>
    </row>
    <row r="58" spans="1:15" ht="15" thickTop="1">
      <c r="G58" s="55"/>
      <c r="H58" s="46"/>
      <c r="I58" s="65"/>
      <c r="J58" s="66"/>
    </row>
    <row r="59" spans="1:15">
      <c r="H59" s="46"/>
      <c r="I59" s="67"/>
      <c r="J59" s="68"/>
    </row>
    <row r="60" spans="1:15">
      <c r="B60" s="57" t="s">
        <v>18</v>
      </c>
      <c r="C60" s="46" t="s">
        <v>19</v>
      </c>
      <c r="D60" s="46"/>
      <c r="E60" s="46"/>
      <c r="F60" s="46"/>
      <c r="K60" s="69"/>
    </row>
    <row r="61" spans="1:15">
      <c r="B61" s="57"/>
      <c r="C61" s="57"/>
      <c r="D61" s="57"/>
      <c r="E61" s="57"/>
      <c r="F61" s="57"/>
      <c r="G61" s="46"/>
    </row>
    <row r="62" spans="1:15">
      <c r="B62" s="57"/>
      <c r="C62" s="57"/>
      <c r="D62" s="57"/>
      <c r="E62" s="57"/>
      <c r="F62" s="57"/>
      <c r="G62" s="46" t="s">
        <v>20</v>
      </c>
      <c r="I62" s="3">
        <f>J57</f>
        <v>0</v>
      </c>
      <c r="K62" s="70"/>
    </row>
    <row r="63" spans="1:15">
      <c r="B63" s="57" t="s">
        <v>21</v>
      </c>
      <c r="C63" s="46" t="s">
        <v>24</v>
      </c>
      <c r="D63" s="46"/>
      <c r="E63" s="46"/>
      <c r="F63" s="46"/>
    </row>
    <row r="64" spans="1:15">
      <c r="G64" s="46"/>
      <c r="K64" s="69"/>
    </row>
    <row r="65" spans="7:7">
      <c r="G65" s="58"/>
    </row>
    <row r="66" spans="7:7">
      <c r="G66" s="58"/>
    </row>
    <row r="67" spans="7:7">
      <c r="G67" s="46"/>
    </row>
  </sheetData>
  <mergeCells count="11">
    <mergeCell ref="C7:C8"/>
    <mergeCell ref="B7:B8"/>
    <mergeCell ref="B5:K5"/>
    <mergeCell ref="B6:K6"/>
    <mergeCell ref="L7:O8"/>
    <mergeCell ref="F7:G8"/>
    <mergeCell ref="H7:H8"/>
    <mergeCell ref="I7:I8"/>
    <mergeCell ref="K7:K8"/>
    <mergeCell ref="E7:E8"/>
    <mergeCell ref="D7:D8"/>
  </mergeCells>
  <conditionalFormatting sqref="O9:O14">
    <cfRule type="cellIs" dxfId="3" priority="5" operator="equal">
      <formula>"NO"</formula>
    </cfRule>
    <cfRule type="cellIs" dxfId="2" priority="6" operator="equal">
      <formula>"YES"</formula>
    </cfRule>
  </conditionalFormatting>
  <dataValidations count="1">
    <dataValidation type="list" allowBlank="1" showInputMessage="1" showErrorMessage="1" sqref="O9:O14" xr:uid="{00000000-0002-0000-0000-000000000000}">
      <formula1>"YES,NO"</formula1>
    </dataValidation>
  </dataValidations>
  <pageMargins left="0.25" right="0.25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B15F-3744-4AE5-9141-00CBED36FE89}">
  <sheetPr>
    <pageSetUpPr fitToPage="1"/>
  </sheetPr>
  <dimension ref="A1:R79"/>
  <sheetViews>
    <sheetView tabSelected="1" workbookViewId="0">
      <pane ySplit="14" topLeftCell="A41" activePane="bottomLeft" state="frozen"/>
      <selection pane="bottomLeft" activeCell="D56" sqref="D56"/>
    </sheetView>
  </sheetViews>
  <sheetFormatPr defaultColWidth="10.88671875" defaultRowHeight="14.4"/>
  <cols>
    <col min="1" max="1" width="4" style="2" customWidth="1"/>
    <col min="2" max="2" width="29.33203125" customWidth="1"/>
    <col min="3" max="3" width="11.44140625" customWidth="1"/>
    <col min="4" max="4" width="18.88671875" customWidth="1"/>
    <col min="5" max="5" width="17.33203125" customWidth="1"/>
    <col min="6" max="6" width="21.88671875" customWidth="1"/>
    <col min="7" max="7" width="17.88671875" hidden="1" customWidth="1"/>
    <col min="8" max="8" width="11.44140625" style="3" customWidth="1"/>
    <col min="9" max="9" width="11.44140625" customWidth="1"/>
    <col min="10" max="10" width="16.5546875" style="4" customWidth="1"/>
    <col min="11" max="11" width="29.109375" customWidth="1"/>
    <col min="12" max="12" width="13.88671875" customWidth="1"/>
    <col min="13" max="13" width="12.44140625" customWidth="1"/>
    <col min="14" max="14" width="4.44140625" customWidth="1"/>
    <col min="16" max="16" width="10.33203125" customWidth="1"/>
  </cols>
  <sheetData>
    <row r="1" spans="1:18">
      <c r="P1" s="46"/>
      <c r="Q1" s="46"/>
      <c r="R1" s="46"/>
    </row>
    <row r="2" spans="1:18">
      <c r="L2" s="30"/>
      <c r="P2" s="47"/>
      <c r="Q2" s="47"/>
      <c r="R2" s="47"/>
    </row>
    <row r="3" spans="1:18">
      <c r="L3" s="30"/>
      <c r="P3" s="47" t="s">
        <v>0</v>
      </c>
      <c r="Q3" s="71" t="s">
        <v>1</v>
      </c>
      <c r="R3" s="71" t="s">
        <v>1</v>
      </c>
    </row>
    <row r="4" spans="1:18">
      <c r="M4" s="30"/>
      <c r="P4" s="47" t="s">
        <v>2</v>
      </c>
      <c r="Q4" s="71" t="s">
        <v>3</v>
      </c>
      <c r="R4" s="71" t="s">
        <v>3</v>
      </c>
    </row>
    <row r="5" spans="1:18" ht="22.2">
      <c r="B5" s="82" t="s">
        <v>4</v>
      </c>
      <c r="C5" s="82"/>
      <c r="D5" s="82"/>
      <c r="E5" s="82"/>
      <c r="F5" s="82"/>
      <c r="G5" s="82"/>
      <c r="H5" s="83"/>
      <c r="I5" s="82"/>
      <c r="J5" s="82"/>
      <c r="K5" s="31"/>
      <c r="L5" s="32"/>
      <c r="M5" s="34"/>
      <c r="N5" s="34"/>
    </row>
    <row r="6" spans="1:18" ht="22.8" thickBot="1">
      <c r="B6" s="84">
        <v>45999</v>
      </c>
      <c r="C6" s="84"/>
      <c r="D6" s="84"/>
      <c r="E6" s="84"/>
      <c r="F6" s="84"/>
      <c r="G6" s="84"/>
      <c r="H6" s="85"/>
      <c r="I6" s="84"/>
      <c r="J6" s="84"/>
      <c r="K6" s="33"/>
      <c r="L6" s="34"/>
      <c r="M6" s="34"/>
      <c r="N6" s="34"/>
    </row>
    <row r="7" spans="1:18" ht="24.75" customHeight="1">
      <c r="B7" s="80" t="s">
        <v>5</v>
      </c>
      <c r="C7" s="80" t="s">
        <v>6</v>
      </c>
      <c r="D7" s="80" t="s">
        <v>7</v>
      </c>
      <c r="E7" s="80" t="s">
        <v>8</v>
      </c>
      <c r="F7" s="96" t="s">
        <v>9</v>
      </c>
      <c r="G7" s="80" t="s">
        <v>10</v>
      </c>
      <c r="H7" s="94" t="s">
        <v>11</v>
      </c>
      <c r="I7" s="74" t="s">
        <v>12</v>
      </c>
      <c r="J7" s="80" t="s">
        <v>13</v>
      </c>
      <c r="K7" s="86" t="s">
        <v>14</v>
      </c>
      <c r="L7" s="87"/>
      <c r="M7" s="87"/>
      <c r="N7" s="88"/>
    </row>
    <row r="8" spans="1:18" ht="15" thickBot="1">
      <c r="B8" s="81"/>
      <c r="C8" s="81"/>
      <c r="D8" s="81"/>
      <c r="E8" s="81"/>
      <c r="F8" s="93"/>
      <c r="G8" s="81"/>
      <c r="H8" s="95"/>
      <c r="I8" s="75"/>
      <c r="J8" s="81"/>
      <c r="K8" s="89"/>
      <c r="L8" s="90"/>
      <c r="M8" s="90"/>
      <c r="N8" s="91"/>
    </row>
    <row r="9" spans="1:18" ht="15" hidden="1" thickBot="1">
      <c r="B9" s="7"/>
      <c r="C9" s="8"/>
      <c r="D9" s="8"/>
      <c r="E9" s="9"/>
      <c r="F9" s="10"/>
      <c r="G9" s="11"/>
      <c r="H9" s="35"/>
      <c r="I9" s="10"/>
      <c r="J9" s="11"/>
      <c r="K9" s="36"/>
      <c r="L9" s="37"/>
      <c r="M9" s="48">
        <f t="shared" ref="M9:M14" si="0">K9</f>
        <v>0</v>
      </c>
      <c r="N9" s="49" t="s">
        <v>15</v>
      </c>
    </row>
    <row r="10" spans="1:18" ht="15" hidden="1" thickBot="1">
      <c r="B10" s="12"/>
      <c r="C10" s="13"/>
      <c r="D10" s="13"/>
      <c r="E10" s="14"/>
      <c r="F10" s="15"/>
      <c r="G10" s="16"/>
      <c r="H10" s="38"/>
      <c r="I10" s="15"/>
      <c r="J10" s="16"/>
      <c r="K10" s="39"/>
      <c r="L10" s="40"/>
      <c r="M10" s="50">
        <f t="shared" si="0"/>
        <v>0</v>
      </c>
      <c r="N10" s="51" t="s">
        <v>15</v>
      </c>
    </row>
    <row r="11" spans="1:18" ht="15" hidden="1" thickBot="1">
      <c r="B11" s="12"/>
      <c r="C11" s="13"/>
      <c r="D11" s="13"/>
      <c r="E11" s="14"/>
      <c r="F11" s="15"/>
      <c r="G11" s="16"/>
      <c r="H11" s="38"/>
      <c r="I11" s="15"/>
      <c r="J11" s="16"/>
      <c r="K11" s="39"/>
      <c r="L11" s="40"/>
      <c r="M11" s="50">
        <f t="shared" si="0"/>
        <v>0</v>
      </c>
      <c r="N11" s="51" t="s">
        <v>15</v>
      </c>
    </row>
    <row r="12" spans="1:18" ht="15" hidden="1" thickBot="1">
      <c r="B12" s="12"/>
      <c r="C12" s="13"/>
      <c r="D12" s="13"/>
      <c r="E12" s="14"/>
      <c r="F12" s="15"/>
      <c r="G12" s="16"/>
      <c r="H12" s="38"/>
      <c r="I12" s="15"/>
      <c r="J12" s="16"/>
      <c r="K12" s="39"/>
      <c r="L12" s="40"/>
      <c r="M12" s="50">
        <f t="shared" si="0"/>
        <v>0</v>
      </c>
      <c r="N12" s="51" t="s">
        <v>15</v>
      </c>
    </row>
    <row r="13" spans="1:18" ht="15" hidden="1" thickBot="1">
      <c r="B13" s="12"/>
      <c r="C13" s="13"/>
      <c r="D13" s="13"/>
      <c r="E13" s="14"/>
      <c r="F13" s="15"/>
      <c r="G13" s="16"/>
      <c r="H13" s="38"/>
      <c r="I13" s="15"/>
      <c r="J13" s="16"/>
      <c r="K13" s="39"/>
      <c r="L13" s="40"/>
      <c r="M13" s="50">
        <f t="shared" si="0"/>
        <v>0</v>
      </c>
      <c r="N13" s="51" t="s">
        <v>15</v>
      </c>
    </row>
    <row r="14" spans="1:18" ht="15" hidden="1" thickBot="1">
      <c r="B14" s="17"/>
      <c r="C14" s="18"/>
      <c r="D14" s="18"/>
      <c r="E14" s="19"/>
      <c r="F14" s="21"/>
      <c r="G14" s="22"/>
      <c r="H14" s="41"/>
      <c r="I14" s="21"/>
      <c r="J14" s="42"/>
      <c r="K14" s="39"/>
      <c r="L14" s="40"/>
      <c r="M14" s="50">
        <f t="shared" si="0"/>
        <v>0</v>
      </c>
      <c r="N14" s="51" t="s">
        <v>15</v>
      </c>
    </row>
    <row r="15" spans="1:18" s="1" customFormat="1" ht="15.6" thickTop="1" thickBot="1">
      <c r="A15" s="2">
        <v>1</v>
      </c>
      <c r="B15" s="23" t="s">
        <v>22</v>
      </c>
      <c r="C15" s="27"/>
      <c r="D15" s="77" t="s">
        <v>34</v>
      </c>
      <c r="E15" s="78" t="s">
        <v>28</v>
      </c>
      <c r="F15" s="26"/>
      <c r="G15" s="29"/>
      <c r="H15" s="43"/>
      <c r="I15" s="72"/>
      <c r="J15" s="73"/>
      <c r="K15" s="44"/>
      <c r="L15" s="45"/>
      <c r="M15" s="45"/>
      <c r="N15" s="52"/>
    </row>
    <row r="16" spans="1:18" s="1" customFormat="1" ht="15.6" thickTop="1" thickBot="1">
      <c r="A16" s="2">
        <v>2</v>
      </c>
      <c r="B16" s="76" t="s">
        <v>27</v>
      </c>
      <c r="C16" s="27">
        <v>2</v>
      </c>
      <c r="D16" s="77" t="s">
        <v>33</v>
      </c>
      <c r="E16" s="78">
        <v>46001</v>
      </c>
      <c r="F16" s="26"/>
      <c r="G16" s="29"/>
      <c r="H16" s="43"/>
      <c r="I16" s="72"/>
      <c r="J16" s="73"/>
      <c r="K16" s="44"/>
      <c r="L16" s="45"/>
      <c r="M16" s="45"/>
      <c r="N16" s="52"/>
    </row>
    <row r="17" spans="1:14" s="1" customFormat="1" ht="15.6" thickTop="1" thickBot="1">
      <c r="A17" s="2">
        <v>3</v>
      </c>
      <c r="B17" s="23" t="s">
        <v>23</v>
      </c>
      <c r="C17" s="27"/>
      <c r="D17" s="77" t="s">
        <v>34</v>
      </c>
      <c r="E17" s="78" t="s">
        <v>28</v>
      </c>
      <c r="F17" s="26"/>
      <c r="G17" s="29"/>
      <c r="H17" s="43"/>
      <c r="I17" s="72"/>
      <c r="J17" s="73"/>
      <c r="K17" s="44"/>
      <c r="L17" s="45"/>
      <c r="M17" s="45"/>
      <c r="N17" s="52"/>
    </row>
    <row r="18" spans="1:14" s="1" customFormat="1" ht="15.6" thickTop="1" thickBot="1">
      <c r="A18" s="2">
        <v>4</v>
      </c>
      <c r="B18" s="76" t="s">
        <v>26</v>
      </c>
      <c r="C18" s="27">
        <v>8</v>
      </c>
      <c r="D18" s="24" t="s">
        <v>25</v>
      </c>
      <c r="E18" s="78" t="s">
        <v>28</v>
      </c>
      <c r="F18" s="26"/>
      <c r="G18" s="29"/>
      <c r="H18" s="43">
        <f>8*62</f>
        <v>496</v>
      </c>
      <c r="I18" s="72"/>
      <c r="J18" s="73"/>
      <c r="K18" s="44"/>
      <c r="L18" s="45"/>
      <c r="M18" s="45"/>
      <c r="N18" s="52"/>
    </row>
    <row r="19" spans="1:14" s="1" customFormat="1" ht="16.2" customHeight="1" thickTop="1" thickBot="1">
      <c r="A19" s="2">
        <v>5</v>
      </c>
      <c r="B19" s="76" t="s">
        <v>29</v>
      </c>
      <c r="C19" s="27">
        <v>1</v>
      </c>
      <c r="D19" s="77" t="s">
        <v>25</v>
      </c>
      <c r="E19" s="78" t="s">
        <v>28</v>
      </c>
      <c r="F19" s="26"/>
      <c r="G19" s="29"/>
      <c r="H19" s="43"/>
      <c r="I19" s="72"/>
      <c r="J19" s="73"/>
      <c r="K19" s="44"/>
      <c r="L19" s="45"/>
      <c r="M19" s="45"/>
      <c r="N19" s="52"/>
    </row>
    <row r="20" spans="1:14" s="1" customFormat="1" ht="16.2" customHeight="1" thickTop="1" thickBot="1">
      <c r="A20" s="2">
        <v>6</v>
      </c>
      <c r="B20" s="76" t="s">
        <v>30</v>
      </c>
      <c r="C20" s="27">
        <v>1</v>
      </c>
      <c r="D20" s="77" t="s">
        <v>33</v>
      </c>
      <c r="E20" s="78">
        <v>46001</v>
      </c>
      <c r="F20" s="26"/>
      <c r="G20" s="29"/>
      <c r="H20" s="43"/>
      <c r="I20" s="72"/>
      <c r="J20" s="73"/>
      <c r="K20" s="44"/>
      <c r="L20" s="45"/>
      <c r="M20" s="45"/>
      <c r="N20" s="52"/>
    </row>
    <row r="21" spans="1:14" s="1" customFormat="1" ht="16.2" customHeight="1" thickTop="1" thickBot="1">
      <c r="A21" s="2">
        <v>7</v>
      </c>
      <c r="B21" s="76" t="s">
        <v>31</v>
      </c>
      <c r="C21" s="27">
        <v>1</v>
      </c>
      <c r="D21" s="77" t="s">
        <v>32</v>
      </c>
      <c r="E21" s="25">
        <v>46011</v>
      </c>
      <c r="F21" s="26"/>
      <c r="G21" s="29"/>
      <c r="H21" s="43"/>
      <c r="I21" s="72"/>
      <c r="J21" s="73"/>
      <c r="K21" s="44"/>
      <c r="L21" s="45"/>
      <c r="M21" s="45"/>
      <c r="N21" s="52"/>
    </row>
    <row r="22" spans="1:14" s="1" customFormat="1" ht="16.2" customHeight="1" thickTop="1" thickBot="1">
      <c r="A22" s="2">
        <v>8</v>
      </c>
      <c r="B22" s="76" t="s">
        <v>35</v>
      </c>
      <c r="C22" s="27">
        <v>1</v>
      </c>
      <c r="D22" s="77" t="s">
        <v>25</v>
      </c>
      <c r="E22" s="25">
        <v>46024</v>
      </c>
      <c r="F22" s="26"/>
      <c r="G22" s="29"/>
      <c r="H22" s="43"/>
      <c r="I22" s="72"/>
      <c r="J22" s="73"/>
      <c r="K22" s="44"/>
      <c r="L22" s="45"/>
      <c r="M22" s="45"/>
      <c r="N22" s="52"/>
    </row>
    <row r="23" spans="1:14" s="1" customFormat="1" ht="16.2" customHeight="1" thickTop="1" thickBot="1">
      <c r="A23" s="2">
        <v>9</v>
      </c>
      <c r="B23" s="76" t="s">
        <v>36</v>
      </c>
      <c r="C23" s="27">
        <v>30</v>
      </c>
      <c r="D23" s="77" t="s">
        <v>34</v>
      </c>
      <c r="E23" s="25">
        <v>46024</v>
      </c>
      <c r="F23" s="26"/>
      <c r="G23" s="29"/>
      <c r="H23" s="43"/>
      <c r="I23" s="72"/>
      <c r="J23" s="73"/>
      <c r="K23" s="44"/>
      <c r="L23" s="45"/>
      <c r="M23" s="45"/>
      <c r="N23" s="52"/>
    </row>
    <row r="24" spans="1:14" s="1" customFormat="1" ht="16.2" customHeight="1" thickTop="1" thickBot="1">
      <c r="A24" s="2">
        <v>10</v>
      </c>
      <c r="B24" s="76" t="s">
        <v>37</v>
      </c>
      <c r="C24" s="27">
        <v>1</v>
      </c>
      <c r="D24" s="77" t="s">
        <v>38</v>
      </c>
      <c r="E24" s="25">
        <v>46011</v>
      </c>
      <c r="F24" s="26"/>
      <c r="G24" s="29"/>
      <c r="H24" s="43"/>
      <c r="I24" s="72"/>
      <c r="J24" s="73"/>
      <c r="K24" s="44"/>
      <c r="L24" s="45"/>
      <c r="M24" s="45"/>
      <c r="N24" s="52"/>
    </row>
    <row r="25" spans="1:14" s="1" customFormat="1" ht="16.2" customHeight="1" thickTop="1" thickBot="1">
      <c r="A25" s="2">
        <v>11</v>
      </c>
      <c r="B25" s="76" t="s">
        <v>37</v>
      </c>
      <c r="C25" s="27">
        <v>1</v>
      </c>
      <c r="D25" s="77" t="s">
        <v>39</v>
      </c>
      <c r="E25" s="25">
        <v>46024</v>
      </c>
      <c r="F25" s="26"/>
      <c r="G25" s="29"/>
      <c r="H25" s="43"/>
      <c r="I25" s="72"/>
      <c r="J25" s="73"/>
      <c r="K25" s="44"/>
      <c r="L25" s="45"/>
      <c r="M25" s="45"/>
      <c r="N25" s="52"/>
    </row>
    <row r="26" spans="1:14" s="1" customFormat="1" ht="16.2" customHeight="1" thickTop="1" thickBot="1">
      <c r="A26" s="2">
        <v>14</v>
      </c>
      <c r="B26" s="76" t="s">
        <v>42</v>
      </c>
      <c r="C26" s="27">
        <v>6</v>
      </c>
      <c r="D26" s="77" t="s">
        <v>43</v>
      </c>
      <c r="E26" s="25">
        <v>46024</v>
      </c>
      <c r="F26" s="26"/>
      <c r="G26" s="29"/>
      <c r="H26" s="43"/>
      <c r="I26" s="72"/>
      <c r="J26" s="73"/>
      <c r="K26" s="44"/>
      <c r="L26" s="45"/>
      <c r="M26" s="45"/>
      <c r="N26" s="52"/>
    </row>
    <row r="27" spans="1:14" s="1" customFormat="1" ht="16.2" customHeight="1" thickTop="1" thickBot="1">
      <c r="A27" s="2">
        <v>15</v>
      </c>
      <c r="B27" s="76" t="s">
        <v>44</v>
      </c>
      <c r="C27" s="27">
        <v>4</v>
      </c>
      <c r="D27" s="77" t="s">
        <v>47</v>
      </c>
      <c r="E27" s="25">
        <v>46024</v>
      </c>
      <c r="F27" s="26"/>
      <c r="G27" s="29"/>
      <c r="H27" s="43"/>
      <c r="I27" s="72"/>
      <c r="J27" s="73"/>
      <c r="K27" s="44"/>
      <c r="L27" s="45"/>
      <c r="M27" s="45"/>
      <c r="N27" s="52"/>
    </row>
    <row r="28" spans="1:14" s="1" customFormat="1" ht="16.2" customHeight="1" thickTop="1" thickBot="1">
      <c r="A28" s="2">
        <v>16</v>
      </c>
      <c r="B28" s="76" t="s">
        <v>45</v>
      </c>
      <c r="C28" s="27">
        <v>2</v>
      </c>
      <c r="D28" s="77" t="s">
        <v>46</v>
      </c>
      <c r="E28" s="25">
        <v>46024</v>
      </c>
      <c r="F28" s="26"/>
      <c r="G28" s="29"/>
      <c r="H28" s="43"/>
      <c r="I28" s="72"/>
      <c r="J28" s="73"/>
      <c r="K28" s="44"/>
      <c r="L28" s="45"/>
      <c r="M28" s="45"/>
      <c r="N28" s="52"/>
    </row>
    <row r="29" spans="1:14" s="1" customFormat="1" ht="16.2" customHeight="1" thickTop="1" thickBot="1">
      <c r="A29" s="2">
        <v>17</v>
      </c>
      <c r="B29" s="76" t="s">
        <v>48</v>
      </c>
      <c r="C29" s="27">
        <v>2</v>
      </c>
      <c r="D29" s="77" t="s">
        <v>49</v>
      </c>
      <c r="E29" s="25">
        <v>46024</v>
      </c>
      <c r="F29" s="26"/>
      <c r="G29" s="29"/>
      <c r="H29" s="43"/>
      <c r="I29" s="72"/>
      <c r="J29" s="73"/>
      <c r="K29" s="44"/>
      <c r="L29" s="45"/>
      <c r="M29" s="45"/>
      <c r="N29" s="52"/>
    </row>
    <row r="30" spans="1:14" s="1" customFormat="1" ht="16.2" customHeight="1" thickTop="1" thickBot="1">
      <c r="A30" s="2">
        <v>18</v>
      </c>
      <c r="B30" s="76" t="s">
        <v>50</v>
      </c>
      <c r="C30" s="27">
        <v>2</v>
      </c>
      <c r="D30" s="77" t="s">
        <v>51</v>
      </c>
      <c r="E30" s="25">
        <v>46024</v>
      </c>
      <c r="F30" s="26"/>
      <c r="G30" s="29"/>
      <c r="H30" s="43"/>
      <c r="I30" s="72"/>
      <c r="J30" s="73"/>
      <c r="K30" s="44"/>
      <c r="L30" s="45"/>
      <c r="M30" s="45"/>
      <c r="N30" s="52"/>
    </row>
    <row r="31" spans="1:14" s="1" customFormat="1" ht="16.2" customHeight="1" thickTop="1" thickBot="1">
      <c r="A31" s="2">
        <v>19</v>
      </c>
      <c r="B31" s="76" t="s">
        <v>52</v>
      </c>
      <c r="C31" s="27">
        <v>4</v>
      </c>
      <c r="D31" s="77" t="s">
        <v>53</v>
      </c>
      <c r="E31" s="25">
        <v>46024</v>
      </c>
      <c r="F31" s="26"/>
      <c r="G31" s="29"/>
      <c r="H31" s="43"/>
      <c r="I31" s="72"/>
      <c r="J31" s="73"/>
      <c r="K31" s="44"/>
      <c r="L31" s="45"/>
      <c r="M31" s="45"/>
      <c r="N31" s="52"/>
    </row>
    <row r="32" spans="1:14" s="1" customFormat="1" ht="16.2" customHeight="1" thickTop="1" thickBot="1">
      <c r="A32" s="2">
        <v>20</v>
      </c>
      <c r="B32" s="76" t="s">
        <v>75</v>
      </c>
      <c r="C32" s="27">
        <v>3</v>
      </c>
      <c r="D32" s="77" t="s">
        <v>55</v>
      </c>
      <c r="E32" s="25">
        <v>46024</v>
      </c>
      <c r="F32" s="26"/>
      <c r="G32" s="29"/>
      <c r="H32" s="43"/>
      <c r="I32" s="72"/>
      <c r="J32" s="73"/>
      <c r="K32" s="44"/>
      <c r="L32" s="45"/>
      <c r="M32" s="45"/>
      <c r="N32" s="52"/>
    </row>
    <row r="33" spans="1:14" s="1" customFormat="1" ht="16.2" customHeight="1" thickTop="1" thickBot="1">
      <c r="A33" s="2">
        <v>20</v>
      </c>
      <c r="B33" s="76" t="s">
        <v>54</v>
      </c>
      <c r="C33" s="27">
        <v>3</v>
      </c>
      <c r="D33" s="77" t="s">
        <v>55</v>
      </c>
      <c r="E33" s="25">
        <v>46024</v>
      </c>
      <c r="F33" s="26"/>
      <c r="G33" s="29"/>
      <c r="H33" s="43"/>
      <c r="I33" s="72"/>
      <c r="J33" s="73"/>
      <c r="K33" s="44"/>
      <c r="L33" s="45"/>
      <c r="M33" s="45"/>
      <c r="N33" s="52"/>
    </row>
    <row r="34" spans="1:14" s="1" customFormat="1" ht="16.2" customHeight="1" thickTop="1" thickBot="1">
      <c r="A34" s="2">
        <v>21</v>
      </c>
      <c r="B34" s="76" t="s">
        <v>57</v>
      </c>
      <c r="C34" s="27">
        <v>4</v>
      </c>
      <c r="D34" s="77" t="s">
        <v>34</v>
      </c>
      <c r="E34" s="25">
        <v>46024</v>
      </c>
      <c r="F34" s="26"/>
      <c r="G34" s="29"/>
      <c r="H34" s="43"/>
      <c r="I34" s="72"/>
      <c r="J34" s="73"/>
      <c r="K34" s="44"/>
      <c r="L34" s="45"/>
      <c r="M34" s="45"/>
      <c r="N34" s="52"/>
    </row>
    <row r="35" spans="1:14" s="1" customFormat="1" ht="16.2" customHeight="1" thickTop="1" thickBot="1">
      <c r="A35" s="2">
        <v>22</v>
      </c>
      <c r="B35" s="76" t="s">
        <v>56</v>
      </c>
      <c r="C35" s="27">
        <v>2</v>
      </c>
      <c r="D35" s="77" t="s">
        <v>34</v>
      </c>
      <c r="E35" s="25">
        <v>46024</v>
      </c>
      <c r="F35" s="26"/>
      <c r="G35" s="29"/>
      <c r="H35" s="43"/>
      <c r="I35" s="72"/>
      <c r="J35" s="73"/>
      <c r="K35" s="44"/>
      <c r="L35" s="45"/>
      <c r="M35" s="45"/>
      <c r="N35" s="52"/>
    </row>
    <row r="36" spans="1:14" s="1" customFormat="1" ht="16.2" customHeight="1" thickTop="1" thickBot="1">
      <c r="A36" s="2">
        <v>12</v>
      </c>
      <c r="B36" s="76" t="s">
        <v>40</v>
      </c>
      <c r="C36" s="27">
        <v>50</v>
      </c>
      <c r="D36" s="77" t="s">
        <v>25</v>
      </c>
      <c r="E36" s="25">
        <v>46024</v>
      </c>
      <c r="F36" s="26"/>
      <c r="G36" s="29"/>
      <c r="H36" s="43"/>
      <c r="I36" s="72"/>
      <c r="J36" s="73"/>
      <c r="K36" s="44"/>
      <c r="L36" s="45"/>
      <c r="M36" s="45"/>
      <c r="N36" s="52"/>
    </row>
    <row r="37" spans="1:14" s="1" customFormat="1" ht="16.2" customHeight="1" thickTop="1" thickBot="1">
      <c r="A37" s="2">
        <v>13</v>
      </c>
      <c r="B37" s="76" t="s">
        <v>41</v>
      </c>
      <c r="C37" s="27">
        <v>50</v>
      </c>
      <c r="D37" s="77" t="s">
        <v>25</v>
      </c>
      <c r="E37" s="25">
        <v>46024</v>
      </c>
      <c r="F37" s="26"/>
      <c r="G37" s="29"/>
      <c r="H37" s="43"/>
      <c r="I37" s="72"/>
      <c r="J37" s="73"/>
      <c r="K37" s="44"/>
      <c r="L37" s="45"/>
      <c r="M37" s="45"/>
      <c r="N37" s="52"/>
    </row>
    <row r="38" spans="1:14" s="1" customFormat="1" ht="16.2" customHeight="1" thickTop="1" thickBot="1">
      <c r="A38" s="2">
        <v>25</v>
      </c>
      <c r="B38" s="76" t="s">
        <v>58</v>
      </c>
      <c r="C38" s="27">
        <v>1</v>
      </c>
      <c r="D38" s="77" t="s">
        <v>25</v>
      </c>
      <c r="E38" s="25">
        <v>46024</v>
      </c>
      <c r="F38" s="26"/>
      <c r="G38" s="29"/>
      <c r="H38" s="43"/>
      <c r="I38" s="72"/>
      <c r="J38" s="73"/>
      <c r="K38" s="44"/>
      <c r="L38" s="45"/>
      <c r="M38" s="45"/>
      <c r="N38" s="52"/>
    </row>
    <row r="39" spans="1:14" s="1" customFormat="1" ht="16.2" customHeight="1" thickTop="1" thickBot="1">
      <c r="A39" s="2">
        <v>26</v>
      </c>
      <c r="B39" s="76" t="s">
        <v>59</v>
      </c>
      <c r="C39" s="27">
        <v>15</v>
      </c>
      <c r="D39" s="77" t="s">
        <v>25</v>
      </c>
      <c r="E39" s="25">
        <v>46024</v>
      </c>
      <c r="F39" s="26"/>
      <c r="G39" s="29"/>
      <c r="H39" s="43"/>
      <c r="I39" s="72"/>
      <c r="J39" s="73"/>
      <c r="K39" s="44"/>
      <c r="L39" s="45"/>
      <c r="M39" s="45"/>
      <c r="N39" s="52"/>
    </row>
    <row r="40" spans="1:14" s="1" customFormat="1" ht="16.2" customHeight="1" thickTop="1" thickBot="1">
      <c r="A40" s="2">
        <v>27</v>
      </c>
      <c r="B40" s="76" t="s">
        <v>60</v>
      </c>
      <c r="C40" s="27">
        <v>20</v>
      </c>
      <c r="D40" s="77" t="s">
        <v>25</v>
      </c>
      <c r="E40" s="25">
        <v>46024</v>
      </c>
      <c r="F40" s="26"/>
      <c r="G40" s="29"/>
      <c r="H40" s="43"/>
      <c r="I40" s="72"/>
      <c r="J40" s="73"/>
      <c r="K40" s="44"/>
      <c r="L40" s="45"/>
      <c r="M40" s="45"/>
      <c r="N40" s="52"/>
    </row>
    <row r="41" spans="1:14" s="1" customFormat="1" ht="16.2" customHeight="1" thickTop="1" thickBot="1">
      <c r="A41" s="2">
        <v>28</v>
      </c>
      <c r="B41" s="76" t="s">
        <v>61</v>
      </c>
      <c r="C41" s="27">
        <v>1</v>
      </c>
      <c r="D41" s="77" t="s">
        <v>25</v>
      </c>
      <c r="E41" s="25">
        <v>46024</v>
      </c>
      <c r="F41" s="26"/>
      <c r="G41" s="29"/>
      <c r="H41" s="43"/>
      <c r="I41" s="72"/>
      <c r="J41" s="73"/>
      <c r="K41" s="44"/>
      <c r="L41" s="45"/>
      <c r="M41" s="45"/>
      <c r="N41" s="52"/>
    </row>
    <row r="42" spans="1:14" s="1" customFormat="1" ht="16.2" customHeight="1" thickTop="1" thickBot="1">
      <c r="A42" s="2">
        <v>29</v>
      </c>
      <c r="B42" s="76" t="s">
        <v>62</v>
      </c>
      <c r="C42" s="27">
        <v>1</v>
      </c>
      <c r="D42" s="77" t="s">
        <v>25</v>
      </c>
      <c r="E42" s="25">
        <v>46024</v>
      </c>
      <c r="F42" s="26"/>
      <c r="G42" s="29"/>
      <c r="H42" s="43"/>
      <c r="I42" s="72"/>
      <c r="J42" s="73"/>
      <c r="K42" s="44"/>
      <c r="L42" s="45"/>
      <c r="M42" s="45"/>
      <c r="N42" s="52"/>
    </row>
    <row r="43" spans="1:14" s="1" customFormat="1" ht="16.2" customHeight="1" thickTop="1" thickBot="1">
      <c r="A43" s="2">
        <v>30</v>
      </c>
      <c r="B43" s="76" t="s">
        <v>63</v>
      </c>
      <c r="C43" s="27">
        <v>1</v>
      </c>
      <c r="D43" s="77" t="s">
        <v>25</v>
      </c>
      <c r="E43" s="25">
        <v>46024</v>
      </c>
      <c r="F43" s="26"/>
      <c r="G43" s="29"/>
      <c r="H43" s="43"/>
      <c r="I43" s="72"/>
      <c r="J43" s="73"/>
      <c r="K43" s="44"/>
      <c r="L43" s="45"/>
      <c r="M43" s="45"/>
      <c r="N43" s="52"/>
    </row>
    <row r="44" spans="1:14" s="1" customFormat="1" ht="16.2" customHeight="1" thickTop="1" thickBot="1">
      <c r="A44" s="2">
        <v>31</v>
      </c>
      <c r="B44" s="76" t="s">
        <v>64</v>
      </c>
      <c r="C44" s="27">
        <v>1</v>
      </c>
      <c r="D44" s="77" t="s">
        <v>25</v>
      </c>
      <c r="E44" s="25">
        <v>46024</v>
      </c>
      <c r="F44" s="26"/>
      <c r="G44" s="29"/>
      <c r="H44" s="43"/>
      <c r="I44" s="72"/>
      <c r="J44" s="73"/>
      <c r="K44" s="44"/>
      <c r="L44" s="45"/>
      <c r="M44" s="45"/>
      <c r="N44" s="52"/>
    </row>
    <row r="45" spans="1:14" s="1" customFormat="1" ht="16.2" customHeight="1" thickTop="1" thickBot="1">
      <c r="A45" s="2">
        <v>32</v>
      </c>
      <c r="B45" s="76" t="s">
        <v>65</v>
      </c>
      <c r="C45" s="27">
        <v>5</v>
      </c>
      <c r="D45" s="77" t="s">
        <v>25</v>
      </c>
      <c r="E45" s="25">
        <v>46024</v>
      </c>
      <c r="F45" s="26"/>
      <c r="G45" s="29"/>
      <c r="H45" s="43"/>
      <c r="I45" s="72"/>
      <c r="J45" s="73"/>
      <c r="K45" s="44"/>
      <c r="L45" s="45"/>
      <c r="M45" s="45"/>
      <c r="N45" s="52"/>
    </row>
    <row r="46" spans="1:14" s="1" customFormat="1" ht="16.2" customHeight="1" thickTop="1" thickBot="1">
      <c r="A46" s="2">
        <v>33</v>
      </c>
      <c r="B46" s="76" t="s">
        <v>66</v>
      </c>
      <c r="C46" s="27">
        <v>20</v>
      </c>
      <c r="D46" s="77" t="s">
        <v>25</v>
      </c>
      <c r="E46" s="25">
        <v>46024</v>
      </c>
      <c r="F46" s="26"/>
      <c r="G46" s="29"/>
      <c r="H46" s="43">
        <v>60</v>
      </c>
      <c r="I46" s="72"/>
      <c r="J46" s="73"/>
      <c r="K46" s="44"/>
      <c r="L46" s="45"/>
      <c r="M46" s="45"/>
      <c r="N46" s="52"/>
    </row>
    <row r="47" spans="1:14" s="1" customFormat="1" ht="16.2" customHeight="1" thickTop="1" thickBot="1">
      <c r="A47" s="2">
        <v>34</v>
      </c>
      <c r="B47" s="76" t="s">
        <v>67</v>
      </c>
      <c r="C47" s="27">
        <v>5</v>
      </c>
      <c r="D47" s="77" t="s">
        <v>25</v>
      </c>
      <c r="E47" s="25">
        <v>46024</v>
      </c>
      <c r="F47" s="26"/>
      <c r="G47" s="29"/>
      <c r="H47" s="43"/>
      <c r="I47" s="72"/>
      <c r="J47" s="73"/>
      <c r="K47" s="44"/>
      <c r="L47" s="45"/>
      <c r="M47" s="45"/>
      <c r="N47" s="52"/>
    </row>
    <row r="48" spans="1:14" s="1" customFormat="1" ht="16.2" customHeight="1" thickTop="1" thickBot="1">
      <c r="A48" s="2">
        <v>35</v>
      </c>
      <c r="B48" s="76" t="s">
        <v>68</v>
      </c>
      <c r="C48" s="79" t="s">
        <v>76</v>
      </c>
      <c r="D48" s="77" t="s">
        <v>25</v>
      </c>
      <c r="E48" s="25">
        <v>46024</v>
      </c>
      <c r="F48" s="26"/>
      <c r="G48" s="29"/>
      <c r="H48" s="43">
        <v>60</v>
      </c>
      <c r="I48" s="72"/>
      <c r="J48" s="73"/>
      <c r="K48" s="44"/>
      <c r="L48" s="45"/>
      <c r="M48" s="45"/>
      <c r="N48" s="52"/>
    </row>
    <row r="49" spans="1:14" s="1" customFormat="1" ht="16.2" customHeight="1" thickTop="1" thickBot="1">
      <c r="A49" s="2">
        <v>36</v>
      </c>
      <c r="B49" s="76" t="s">
        <v>70</v>
      </c>
      <c r="C49" s="79" t="s">
        <v>69</v>
      </c>
      <c r="D49" s="77" t="s">
        <v>25</v>
      </c>
      <c r="E49" s="25">
        <v>46024</v>
      </c>
      <c r="F49" s="26"/>
      <c r="G49" s="29"/>
      <c r="H49" s="43">
        <v>20</v>
      </c>
      <c r="I49" s="72"/>
      <c r="J49" s="73"/>
      <c r="K49" s="44"/>
      <c r="L49" s="45"/>
      <c r="M49" s="45"/>
      <c r="N49" s="52"/>
    </row>
    <row r="50" spans="1:14" s="1" customFormat="1" ht="16.2" customHeight="1" thickTop="1" thickBot="1">
      <c r="A50" s="2">
        <v>37</v>
      </c>
      <c r="B50" s="76" t="s">
        <v>71</v>
      </c>
      <c r="C50" s="27">
        <v>15</v>
      </c>
      <c r="D50" s="77" t="s">
        <v>25</v>
      </c>
      <c r="E50" s="25">
        <v>46024</v>
      </c>
      <c r="F50" s="26"/>
      <c r="G50" s="29"/>
      <c r="H50" s="43">
        <v>25</v>
      </c>
      <c r="I50" s="72"/>
      <c r="J50" s="73"/>
      <c r="K50" s="44"/>
      <c r="L50" s="45"/>
      <c r="M50" s="45"/>
      <c r="N50" s="52"/>
    </row>
    <row r="51" spans="1:14" s="1" customFormat="1" ht="16.2" customHeight="1" thickTop="1" thickBot="1">
      <c r="A51" s="2">
        <v>38</v>
      </c>
      <c r="B51" s="76" t="s">
        <v>72</v>
      </c>
      <c r="C51" s="27">
        <v>4</v>
      </c>
      <c r="D51" s="77" t="s">
        <v>25</v>
      </c>
      <c r="E51" s="25">
        <v>46024</v>
      </c>
      <c r="F51" s="26"/>
      <c r="G51" s="29"/>
      <c r="H51" s="43">
        <v>247</v>
      </c>
      <c r="I51" s="72"/>
      <c r="J51" s="73"/>
      <c r="K51" s="44"/>
      <c r="L51" s="45"/>
      <c r="M51" s="45"/>
      <c r="N51" s="52"/>
    </row>
    <row r="52" spans="1:14" s="1" customFormat="1" ht="16.2" customHeight="1" thickTop="1" thickBot="1">
      <c r="A52" s="2">
        <v>39</v>
      </c>
      <c r="B52" s="76" t="s">
        <v>73</v>
      </c>
      <c r="C52" s="27">
        <v>50</v>
      </c>
      <c r="D52" s="77" t="s">
        <v>25</v>
      </c>
      <c r="E52" s="25">
        <v>46024</v>
      </c>
      <c r="F52" s="26"/>
      <c r="G52" s="29"/>
      <c r="H52" s="43"/>
      <c r="I52" s="72"/>
      <c r="J52" s="73"/>
      <c r="K52" s="44"/>
      <c r="L52" s="45"/>
      <c r="M52" s="45"/>
      <c r="N52" s="52"/>
    </row>
    <row r="53" spans="1:14" s="1" customFormat="1" ht="16.2" customHeight="1" thickTop="1" thickBot="1">
      <c r="A53" s="2">
        <v>40</v>
      </c>
      <c r="B53" s="76" t="s">
        <v>74</v>
      </c>
      <c r="C53" s="27">
        <v>50</v>
      </c>
      <c r="D53" s="77" t="s">
        <v>25</v>
      </c>
      <c r="E53" s="25">
        <v>46024</v>
      </c>
      <c r="F53" s="26"/>
      <c r="G53" s="29"/>
      <c r="H53" s="43"/>
      <c r="I53" s="72"/>
      <c r="J53" s="73"/>
      <c r="K53" s="44"/>
      <c r="L53" s="45"/>
      <c r="M53" s="45"/>
      <c r="N53" s="52"/>
    </row>
    <row r="54" spans="1:14" s="1" customFormat="1" ht="16.2" customHeight="1" thickTop="1" thickBot="1">
      <c r="A54" s="2">
        <v>41</v>
      </c>
      <c r="B54" s="76" t="s">
        <v>77</v>
      </c>
      <c r="C54" s="27">
        <v>2</v>
      </c>
      <c r="D54" s="77" t="s">
        <v>25</v>
      </c>
      <c r="E54" s="25">
        <v>46024</v>
      </c>
      <c r="F54" s="26"/>
      <c r="G54" s="29"/>
      <c r="H54" s="43"/>
      <c r="I54" s="72"/>
      <c r="J54" s="73"/>
      <c r="K54" s="44"/>
      <c r="L54" s="45"/>
      <c r="M54" s="45"/>
      <c r="N54" s="52"/>
    </row>
    <row r="55" spans="1:14" s="1" customFormat="1" ht="16.2" customHeight="1" thickTop="1" thickBot="1">
      <c r="A55" s="2">
        <v>42</v>
      </c>
      <c r="B55" s="76" t="s">
        <v>78</v>
      </c>
      <c r="C55" s="27">
        <v>1</v>
      </c>
      <c r="D55" s="77" t="s">
        <v>25</v>
      </c>
      <c r="E55" s="25"/>
      <c r="F55" s="26"/>
      <c r="G55" s="29"/>
      <c r="H55" s="43"/>
      <c r="I55" s="72"/>
      <c r="J55" s="73"/>
      <c r="K55" s="44"/>
      <c r="L55" s="45"/>
      <c r="M55" s="45"/>
      <c r="N55" s="52"/>
    </row>
    <row r="56" spans="1:14" s="1" customFormat="1" ht="16.2" customHeight="1" thickTop="1" thickBot="1">
      <c r="A56" s="2">
        <v>43</v>
      </c>
      <c r="B56" s="76"/>
      <c r="C56" s="27"/>
      <c r="D56" s="77"/>
      <c r="E56" s="25"/>
      <c r="F56" s="26"/>
      <c r="G56" s="29"/>
      <c r="H56" s="43"/>
      <c r="I56" s="72"/>
      <c r="J56" s="73"/>
      <c r="K56" s="44"/>
      <c r="L56" s="45"/>
      <c r="M56" s="45"/>
      <c r="N56" s="52"/>
    </row>
    <row r="57" spans="1:14" s="1" customFormat="1" ht="16.2" customHeight="1" thickTop="1" thickBot="1">
      <c r="A57" s="2">
        <v>44</v>
      </c>
      <c r="B57" s="76"/>
      <c r="C57" s="27"/>
      <c r="D57" s="77"/>
      <c r="E57" s="25"/>
      <c r="F57" s="26"/>
      <c r="G57" s="29"/>
      <c r="H57" s="43"/>
      <c r="I57" s="72"/>
      <c r="J57" s="73"/>
      <c r="K57" s="44"/>
      <c r="L57" s="45"/>
      <c r="M57" s="45"/>
      <c r="N57" s="52"/>
    </row>
    <row r="58" spans="1:14" s="1" customFormat="1" ht="16.2" customHeight="1" thickTop="1" thickBot="1">
      <c r="A58" s="2">
        <v>45</v>
      </c>
      <c r="B58" s="76"/>
      <c r="C58" s="27"/>
      <c r="D58" s="77"/>
      <c r="E58" s="25"/>
      <c r="F58" s="26"/>
      <c r="G58" s="29"/>
      <c r="H58" s="43"/>
      <c r="I58" s="72"/>
      <c r="J58" s="73"/>
      <c r="K58" s="44"/>
      <c r="L58" s="45"/>
      <c r="M58" s="45"/>
      <c r="N58" s="52"/>
    </row>
    <row r="59" spans="1:14" s="1" customFormat="1" ht="16.2" customHeight="1" thickTop="1" thickBot="1">
      <c r="A59" s="2">
        <v>46</v>
      </c>
      <c r="B59" s="76"/>
      <c r="C59" s="27"/>
      <c r="D59" s="77"/>
      <c r="E59" s="25"/>
      <c r="F59" s="26"/>
      <c r="G59" s="29"/>
      <c r="H59" s="43"/>
      <c r="I59" s="72"/>
      <c r="J59" s="73"/>
      <c r="K59" s="44"/>
      <c r="L59" s="45"/>
      <c r="M59" s="45"/>
      <c r="N59" s="52"/>
    </row>
    <row r="60" spans="1:14" s="1" customFormat="1" ht="16.2" customHeight="1" thickTop="1" thickBot="1">
      <c r="A60" s="2">
        <v>47</v>
      </c>
      <c r="B60" s="76"/>
      <c r="C60" s="27"/>
      <c r="D60" s="77"/>
      <c r="E60" s="25"/>
      <c r="F60" s="26"/>
      <c r="G60" s="29"/>
      <c r="H60" s="43"/>
      <c r="I60" s="72"/>
      <c r="J60" s="73"/>
      <c r="K60" s="44"/>
      <c r="L60" s="45"/>
      <c r="M60" s="45"/>
      <c r="N60" s="52"/>
    </row>
    <row r="61" spans="1:14" s="1" customFormat="1" ht="16.2" customHeight="1" thickTop="1" thickBot="1">
      <c r="A61" s="2">
        <v>48</v>
      </c>
      <c r="B61" s="76"/>
      <c r="C61" s="27"/>
      <c r="D61" s="77"/>
      <c r="E61" s="25"/>
      <c r="F61" s="26"/>
      <c r="G61" s="29"/>
      <c r="H61" s="43"/>
      <c r="I61" s="72"/>
      <c r="J61" s="73"/>
      <c r="K61" s="44"/>
      <c r="L61" s="45"/>
      <c r="M61" s="45"/>
      <c r="N61" s="52"/>
    </row>
    <row r="62" spans="1:14" s="1" customFormat="1" ht="16.2" customHeight="1" thickTop="1" thickBot="1">
      <c r="A62" s="2">
        <v>49</v>
      </c>
      <c r="B62" s="76"/>
      <c r="C62" s="27"/>
      <c r="D62" s="77"/>
      <c r="E62" s="25"/>
      <c r="F62" s="26"/>
      <c r="G62" s="29"/>
      <c r="H62" s="43"/>
      <c r="I62" s="72"/>
      <c r="J62" s="73"/>
      <c r="K62" s="44"/>
      <c r="L62" s="45"/>
      <c r="M62" s="45"/>
      <c r="N62" s="52"/>
    </row>
    <row r="63" spans="1:14" s="1" customFormat="1" ht="16.2" customHeight="1" thickTop="1" thickBot="1">
      <c r="A63" s="2">
        <v>50</v>
      </c>
      <c r="B63" s="76"/>
      <c r="C63" s="27"/>
      <c r="D63" s="77"/>
      <c r="E63" s="25"/>
      <c r="F63" s="26"/>
      <c r="G63" s="29"/>
      <c r="H63" s="43"/>
      <c r="I63" s="72"/>
      <c r="J63" s="73"/>
      <c r="K63" s="44"/>
      <c r="L63" s="45"/>
      <c r="M63" s="45"/>
      <c r="N63" s="52"/>
    </row>
    <row r="64" spans="1:14" s="1" customFormat="1" ht="16.2" customHeight="1" thickTop="1" thickBot="1">
      <c r="A64" s="2">
        <v>51</v>
      </c>
      <c r="B64" s="76"/>
      <c r="C64" s="27"/>
      <c r="D64" s="77"/>
      <c r="E64" s="25"/>
      <c r="F64" s="26"/>
      <c r="G64" s="29"/>
      <c r="H64" s="43"/>
      <c r="I64" s="72"/>
      <c r="J64" s="73"/>
      <c r="K64" s="44"/>
      <c r="L64" s="45"/>
      <c r="M64" s="45"/>
      <c r="N64" s="52"/>
    </row>
    <row r="65" spans="1:14" s="1" customFormat="1" ht="16.2" customHeight="1" thickTop="1" thickBot="1">
      <c r="A65" s="2">
        <v>52</v>
      </c>
      <c r="B65" s="76"/>
      <c r="C65" s="27"/>
      <c r="D65" s="77"/>
      <c r="E65" s="25"/>
      <c r="F65" s="26"/>
      <c r="G65" s="29"/>
      <c r="H65" s="43"/>
      <c r="I65" s="72"/>
      <c r="J65" s="73"/>
      <c r="K65" s="44"/>
      <c r="L65" s="45"/>
      <c r="M65" s="45"/>
      <c r="N65" s="52"/>
    </row>
    <row r="66" spans="1:14" s="1" customFormat="1" ht="15.6" thickTop="1" thickBot="1">
      <c r="A66" s="2"/>
      <c r="B66" s="23"/>
      <c r="C66" s="27"/>
      <c r="D66" s="24"/>
      <c r="E66" s="25"/>
      <c r="F66" s="26"/>
      <c r="G66" s="29"/>
      <c r="H66" s="43"/>
      <c r="I66" s="72"/>
      <c r="J66" s="73"/>
      <c r="K66" s="44"/>
      <c r="L66" s="45"/>
      <c r="M66" s="45"/>
      <c r="N66" s="52"/>
    </row>
    <row r="67" spans="1:14" ht="15.6" thickTop="1" thickBot="1">
      <c r="F67" s="53"/>
      <c r="G67" s="54"/>
      <c r="H67" s="59"/>
      <c r="I67" s="60" t="s">
        <v>16</v>
      </c>
      <c r="J67" s="56"/>
    </row>
    <row r="68" spans="1:14" ht="15" thickTop="1">
      <c r="F68" s="55"/>
      <c r="H68" s="61"/>
      <c r="I68" s="56" t="s">
        <v>17</v>
      </c>
      <c r="J68" s="56" t="s">
        <v>2</v>
      </c>
    </row>
    <row r="69" spans="1:14" ht="15" thickBot="1">
      <c r="F69" s="55"/>
      <c r="G69" s="56"/>
      <c r="H69" s="62"/>
      <c r="I69" s="63">
        <f>SUM(I15:I68)</f>
        <v>0</v>
      </c>
      <c r="J69" s="64" t="e">
        <f>#REF!+#REF!+#REF!</f>
        <v>#REF!</v>
      </c>
    </row>
    <row r="70" spans="1:14" ht="15" thickTop="1">
      <c r="F70" s="55"/>
      <c r="G70" s="46"/>
      <c r="H70" s="65"/>
      <c r="I70" s="66"/>
    </row>
    <row r="71" spans="1:14">
      <c r="G71" s="46"/>
      <c r="H71" s="67"/>
      <c r="I71" s="68"/>
    </row>
    <row r="72" spans="1:14">
      <c r="B72" s="57" t="s">
        <v>18</v>
      </c>
      <c r="C72" s="46" t="s">
        <v>19</v>
      </c>
      <c r="D72" s="46"/>
      <c r="E72" s="46"/>
      <c r="J72" s="69"/>
    </row>
    <row r="73" spans="1:14">
      <c r="B73" s="57"/>
      <c r="C73" s="57"/>
      <c r="D73" s="57"/>
      <c r="E73" s="57"/>
      <c r="F73" s="46"/>
    </row>
    <row r="74" spans="1:14">
      <c r="B74" s="57"/>
      <c r="C74" s="57"/>
      <c r="D74" s="57"/>
      <c r="E74" s="57"/>
      <c r="F74" s="46" t="s">
        <v>20</v>
      </c>
      <c r="H74" s="3">
        <f>I69</f>
        <v>0</v>
      </c>
      <c r="J74" s="70"/>
    </row>
    <row r="75" spans="1:14">
      <c r="B75" s="57" t="s">
        <v>21</v>
      </c>
      <c r="C75" s="46" t="s">
        <v>24</v>
      </c>
      <c r="D75" s="46"/>
      <c r="E75" s="46"/>
    </row>
    <row r="76" spans="1:14">
      <c r="F76" s="46"/>
      <c r="J76" s="69"/>
    </row>
    <row r="77" spans="1:14">
      <c r="F77" s="58"/>
    </row>
    <row r="78" spans="1:14">
      <c r="F78" s="58"/>
    </row>
    <row r="79" spans="1:14">
      <c r="F79" s="46"/>
    </row>
  </sheetData>
  <mergeCells count="11">
    <mergeCell ref="K7:N8"/>
    <mergeCell ref="B5:J5"/>
    <mergeCell ref="B6:J6"/>
    <mergeCell ref="B7:B8"/>
    <mergeCell ref="C7:C8"/>
    <mergeCell ref="D7:D8"/>
    <mergeCell ref="E7:E8"/>
    <mergeCell ref="F7:F8"/>
    <mergeCell ref="G7:G8"/>
    <mergeCell ref="H7:H8"/>
    <mergeCell ref="J7:J8"/>
  </mergeCells>
  <conditionalFormatting sqref="N9:N14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N9:N14" xr:uid="{82331C12-721F-49C1-888C-F445D1552716}">
      <formula1>"YES,NO"</formula1>
    </dataValidation>
  </dataValidations>
  <pageMargins left="0.25" right="0.25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Procurement 8-12-25 </vt:lpstr>
      <vt:lpstr>Procurement 8-12-25  (2)</vt:lpstr>
      <vt:lpstr>'Procurement 8-12-25 '!Print_Area</vt:lpstr>
      <vt:lpstr>'Procurement 8-12-25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</cp:lastModifiedBy>
  <cp:lastPrinted>2022-04-21T12:17:00Z</cp:lastPrinted>
  <dcterms:created xsi:type="dcterms:W3CDTF">2022-03-23T11:44:00Z</dcterms:created>
  <dcterms:modified xsi:type="dcterms:W3CDTF">2026-01-14T13:24:01Z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890AE426E57341BFB8DB8DD9D0D626E8</vt:lpwstr>
  </property>
  <property fmtid="{D5CDD505-2E9C-101B-9397-08002B2CF9AE}" pid="3" name="KSOProductBuildVer">
    <vt:lpwstr>1033-11.2.0.10451</vt:lpwstr>
  </property>
</Properties>
</file>